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810"/>
  <workbookPr codeName="ThisWorkbook" defaultThemeVersion="124226"/>
  <mc:AlternateContent xmlns:mc="http://schemas.openxmlformats.org/markup-compatibility/2006">
    <mc:Choice Requires="x15">
      <x15ac:absPath xmlns:x15ac="http://schemas.microsoft.com/office/spreadsheetml/2010/11/ac" url="/Users/nishi-h/Downloads/"/>
    </mc:Choice>
  </mc:AlternateContent>
  <xr:revisionPtr revIDLastSave="0" documentId="13_ncr:1_{F541B3E7-8ECE-5C4A-84C5-CFB57B923FF8}" xr6:coauthVersionLast="36" xr6:coauthVersionMax="36" xr10:uidLastSave="{00000000-0000-0000-0000-000000000000}"/>
  <bookViews>
    <workbookView xWindow="6520" yWindow="460" windowWidth="21060" windowHeight="12980" xr2:uid="{00000000-000D-0000-FFFF-FFFF00000000}"/>
  </bookViews>
  <sheets>
    <sheet name="記入シート" sheetId="6" r:id="rId1"/>
    <sheet name="アカウント申請書について" sheetId="4" r:id="rId2"/>
    <sheet name="技術支援サービス" sheetId="2" state="hidden" r:id="rId3"/>
    <sheet name="外国の方が当センターを利用される場合の手続きについて" sheetId="5" r:id="rId4"/>
  </sheets>
  <definedNames>
    <definedName name="_xlnm.Print_Area" localSheetId="0">記入シート!$A$1:$W$37</definedName>
    <definedName name="_xlnm.Print_Area" localSheetId="2">技術支援サービス!$A$1:$J$19</definedName>
    <definedName name="Z_998EAC90_AD16_42E1_BB7D_20C4B70F5B6F_.wvu.PrintArea" localSheetId="2" hidden="1">技術支援サービス!$A$1:$J$19</definedName>
  </definedNames>
  <calcPr calcId="181029" concurrentCalc="0"/>
  <customWorkbookViews>
    <customWorkbookView name="ayumu - 個人用ビュー" guid="{998EAC90-AD16-42E1-BB7D-20C4B70F5B6F}" mergeInterval="0" personalView="1" maximized="1" xWindow="1" yWindow="1" windowWidth="1920" windowHeight="1012" activeSheetId="1"/>
  </customWorkbookViews>
</workbook>
</file>

<file path=xl/calcChain.xml><?xml version="1.0" encoding="utf-8"?>
<calcChain xmlns="http://schemas.openxmlformats.org/spreadsheetml/2006/main">
  <c r="W7" i="6" l="1"/>
  <c r="V7" i="6"/>
  <c r="U7" i="6"/>
  <c r="T7" i="6"/>
  <c r="S10" i="6"/>
  <c r="S7" i="6"/>
  <c r="R7" i="6"/>
  <c r="Q7" i="6"/>
  <c r="P7" i="6"/>
  <c r="O7" i="6"/>
  <c r="N7" i="6"/>
  <c r="M7" i="6"/>
  <c r="L7" i="6"/>
  <c r="AD11" i="6"/>
  <c r="AD13" i="6"/>
  <c r="Y14" i="6"/>
  <c r="AC14" i="6"/>
  <c r="Y15" i="6"/>
  <c r="AC15" i="6"/>
  <c r="Y16" i="6"/>
  <c r="AC16" i="6"/>
  <c r="Y17" i="6"/>
  <c r="AC17" i="6"/>
  <c r="Y18" i="6"/>
  <c r="AC18" i="6"/>
  <c r="Y19" i="6"/>
  <c r="AC19" i="6"/>
  <c r="Y20" i="6"/>
  <c r="AC20" i="6"/>
  <c r="Y21" i="6"/>
  <c r="AC21" i="6"/>
  <c r="Y22" i="6"/>
  <c r="AC22" i="6"/>
  <c r="Y23" i="6"/>
  <c r="AC23" i="6"/>
  <c r="Y24" i="6"/>
  <c r="AC24" i="6"/>
  <c r="Y25" i="6"/>
  <c r="AC25" i="6"/>
  <c r="Y26" i="6"/>
  <c r="AC26" i="6"/>
  <c r="Y27" i="6"/>
  <c r="AC27" i="6"/>
  <c r="Y28" i="6"/>
  <c r="AC28" i="6"/>
  <c r="Y29" i="6"/>
  <c r="AC29" i="6"/>
  <c r="Y30" i="6"/>
  <c r="AC30" i="6"/>
  <c r="Y31" i="6"/>
  <c r="AC31" i="6"/>
  <c r="Y32" i="6"/>
  <c r="AC32" i="6"/>
  <c r="Y33" i="6"/>
  <c r="AC33" i="6"/>
  <c r="Y34" i="6"/>
  <c r="AC34" i="6"/>
  <c r="Y35" i="6"/>
  <c r="AC35" i="6"/>
  <c r="Y36" i="6"/>
  <c r="AC36" i="6"/>
  <c r="Y37" i="6"/>
  <c r="AC37" i="6"/>
  <c r="Y38" i="6"/>
  <c r="AC38" i="6"/>
  <c r="Y39" i="6"/>
  <c r="AC39" i="6"/>
  <c r="Y40" i="6"/>
  <c r="AC40" i="6"/>
  <c r="Y41" i="6"/>
  <c r="AC41" i="6"/>
  <c r="Y42" i="6"/>
  <c r="AC42" i="6"/>
  <c r="Y43" i="6"/>
  <c r="AC43" i="6"/>
  <c r="Y44" i="6"/>
  <c r="AC44" i="6"/>
  <c r="Y45" i="6"/>
  <c r="AC45" i="6"/>
  <c r="Y46" i="6"/>
  <c r="AC46" i="6"/>
  <c r="Y47" i="6"/>
  <c r="AC47" i="6"/>
  <c r="Y48" i="6"/>
  <c r="AC48" i="6"/>
  <c r="Y49" i="6"/>
  <c r="AC49" i="6"/>
  <c r="Y50" i="6"/>
  <c r="AC50" i="6"/>
  <c r="Y51" i="6"/>
  <c r="AC51" i="6"/>
  <c r="Y52" i="6"/>
  <c r="AC52" i="6"/>
  <c r="Y53" i="6"/>
  <c r="AC53" i="6"/>
  <c r="Y54" i="6"/>
  <c r="AC54" i="6"/>
  <c r="Y55" i="6"/>
  <c r="AC55" i="6"/>
  <c r="Y56" i="6"/>
  <c r="AC56" i="6"/>
  <c r="Y57" i="6"/>
  <c r="AC57" i="6"/>
  <c r="Y58" i="6"/>
  <c r="AC58" i="6"/>
  <c r="Y59" i="6"/>
  <c r="AC59" i="6"/>
  <c r="Y60" i="6"/>
  <c r="AC60" i="6"/>
  <c r="Y61" i="6"/>
  <c r="AC61" i="6"/>
  <c r="Y62" i="6"/>
  <c r="AC62" i="6"/>
  <c r="Y63" i="6"/>
  <c r="AC63" i="6"/>
  <c r="Y64" i="6"/>
  <c r="AC64" i="6"/>
  <c r="Y65" i="6"/>
  <c r="AC65" i="6"/>
  <c r="Y66" i="6"/>
  <c r="AC66" i="6"/>
  <c r="Y67" i="6"/>
  <c r="AC67" i="6"/>
  <c r="Y68" i="6"/>
  <c r="AC68" i="6"/>
  <c r="Y69" i="6"/>
  <c r="AC69" i="6"/>
  <c r="Y70" i="6"/>
  <c r="AC70" i="6"/>
  <c r="Y71" i="6"/>
  <c r="AC71" i="6"/>
  <c r="Y72" i="6"/>
  <c r="AC72" i="6"/>
  <c r="Y73" i="6"/>
  <c r="AC73" i="6"/>
  <c r="Y74" i="6"/>
  <c r="AC74" i="6"/>
  <c r="Y75" i="6"/>
  <c r="AC75" i="6"/>
  <c r="Y76" i="6"/>
  <c r="AC76" i="6"/>
  <c r="Y77" i="6"/>
  <c r="AC77" i="6"/>
  <c r="Y78" i="6"/>
  <c r="AC78" i="6"/>
  <c r="Y79" i="6"/>
  <c r="AC79" i="6"/>
  <c r="Y80" i="6"/>
  <c r="AC80" i="6"/>
  <c r="Y81" i="6"/>
  <c r="AC81" i="6"/>
  <c r="Y82" i="6"/>
  <c r="AC82" i="6"/>
  <c r="Y83" i="6"/>
  <c r="AC83" i="6"/>
  <c r="Y84" i="6"/>
  <c r="AC84" i="6"/>
  <c r="Y85" i="6"/>
  <c r="AC85" i="6"/>
  <c r="Y86" i="6"/>
  <c r="AC86" i="6"/>
  <c r="Y87" i="6"/>
  <c r="AC87" i="6"/>
  <c r="Y88" i="6"/>
  <c r="AC88" i="6"/>
  <c r="Y89" i="6"/>
  <c r="AC89" i="6"/>
  <c r="Y90" i="6"/>
  <c r="AC90" i="6"/>
  <c r="Y91" i="6"/>
  <c r="AC91" i="6"/>
  <c r="Y92" i="6"/>
  <c r="AC92" i="6"/>
  <c r="Y93" i="6"/>
  <c r="AC93" i="6"/>
  <c r="Y94" i="6"/>
  <c r="AC94" i="6"/>
  <c r="Y95" i="6"/>
  <c r="AC95" i="6"/>
  <c r="Y96" i="6"/>
  <c r="AC96" i="6"/>
  <c r="Y97" i="6"/>
  <c r="AC97" i="6"/>
  <c r="Y98" i="6"/>
  <c r="AC98" i="6"/>
  <c r="Y99" i="6"/>
  <c r="AC99" i="6"/>
  <c r="Y100" i="6"/>
  <c r="AC100" i="6"/>
  <c r="Y101" i="6"/>
  <c r="AC101" i="6"/>
  <c r="Y102" i="6"/>
  <c r="AC102" i="6"/>
  <c r="Y13" i="6"/>
  <c r="AC13" i="6"/>
  <c r="AB13" i="6"/>
  <c r="AA16" i="6"/>
  <c r="AA14" i="6"/>
  <c r="AA15" i="6"/>
  <c r="AA17" i="6"/>
  <c r="AA18" i="6"/>
  <c r="AA19" i="6"/>
  <c r="AA20" i="6"/>
  <c r="AA21" i="6"/>
  <c r="AA22" i="6"/>
  <c r="AA23" i="6"/>
  <c r="AA24" i="6"/>
  <c r="AA25" i="6"/>
  <c r="AA26" i="6"/>
  <c r="AA27" i="6"/>
  <c r="AA28" i="6"/>
  <c r="AA29" i="6"/>
  <c r="AA30" i="6"/>
  <c r="AA31" i="6"/>
  <c r="AA32" i="6"/>
  <c r="AA33" i="6"/>
  <c r="AA34" i="6"/>
  <c r="AA35" i="6"/>
  <c r="AA36" i="6"/>
  <c r="AA37" i="6"/>
  <c r="AA38" i="6"/>
  <c r="AA39" i="6"/>
  <c r="AA40" i="6"/>
  <c r="AA41" i="6"/>
  <c r="AA42" i="6"/>
  <c r="AA43" i="6"/>
  <c r="AA44" i="6"/>
  <c r="AA45" i="6"/>
  <c r="AA46" i="6"/>
  <c r="AA47" i="6"/>
  <c r="AA48" i="6"/>
  <c r="AA49" i="6"/>
  <c r="AA50" i="6"/>
  <c r="AA51" i="6"/>
  <c r="AA52" i="6"/>
  <c r="AA53" i="6"/>
  <c r="AA54" i="6"/>
  <c r="AA55" i="6"/>
  <c r="AA56" i="6"/>
  <c r="AA57" i="6"/>
  <c r="AA58" i="6"/>
  <c r="AA59" i="6"/>
  <c r="AA60" i="6"/>
  <c r="AA61" i="6"/>
  <c r="AA62" i="6"/>
  <c r="AA63" i="6"/>
  <c r="AA64" i="6"/>
  <c r="AA65" i="6"/>
  <c r="AA66" i="6"/>
  <c r="AA67" i="6"/>
  <c r="AA68" i="6"/>
  <c r="AA69" i="6"/>
  <c r="AA70" i="6"/>
  <c r="AA71" i="6"/>
  <c r="AA72" i="6"/>
  <c r="AA73" i="6"/>
  <c r="AA74" i="6"/>
  <c r="AA75" i="6"/>
  <c r="AA76" i="6"/>
  <c r="AA77" i="6"/>
  <c r="AA78" i="6"/>
  <c r="AA79" i="6"/>
  <c r="AA80" i="6"/>
  <c r="AA81" i="6"/>
  <c r="AA82" i="6"/>
  <c r="AA83" i="6"/>
  <c r="AA84" i="6"/>
  <c r="AA85" i="6"/>
  <c r="AA86" i="6"/>
  <c r="AA87" i="6"/>
  <c r="AA88" i="6"/>
  <c r="AA89" i="6"/>
  <c r="AA90" i="6"/>
  <c r="AA91" i="6"/>
  <c r="AA92" i="6"/>
  <c r="AA93" i="6"/>
  <c r="AA94" i="6"/>
  <c r="AA95" i="6"/>
  <c r="AA96" i="6"/>
  <c r="AA97" i="6"/>
  <c r="AA98" i="6"/>
  <c r="AA99" i="6"/>
  <c r="AA100" i="6"/>
  <c r="AA101" i="6"/>
  <c r="AA102" i="6"/>
  <c r="AA13" i="6"/>
  <c r="Z13"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 r="A82" i="6"/>
  <c r="A83" i="6"/>
  <c r="A84" i="6"/>
  <c r="A85" i="6"/>
  <c r="A86" i="6"/>
  <c r="A87" i="6"/>
  <c r="A88" i="6"/>
  <c r="A89" i="6"/>
  <c r="A90" i="6"/>
  <c r="A91" i="6"/>
  <c r="A92" i="6"/>
  <c r="A93" i="6"/>
  <c r="Z92" i="6"/>
  <c r="AB92" i="6"/>
  <c r="AD92" i="6"/>
  <c r="Z91" i="6"/>
  <c r="AB91" i="6"/>
  <c r="AD91" i="6"/>
  <c r="Z90" i="6"/>
  <c r="AB90" i="6"/>
  <c r="AD90" i="6"/>
  <c r="Z89" i="6"/>
  <c r="AB89" i="6"/>
  <c r="AD89" i="6"/>
  <c r="Z88" i="6"/>
  <c r="AB88" i="6"/>
  <c r="AD88" i="6"/>
  <c r="Z87" i="6"/>
  <c r="AB87" i="6"/>
  <c r="AD87" i="6"/>
  <c r="AD15" i="6"/>
  <c r="AD14" i="6"/>
  <c r="AB98" i="6"/>
  <c r="Z84" i="6"/>
  <c r="AB76" i="6"/>
  <c r="AB68" i="6"/>
  <c r="AB70" i="6"/>
  <c r="Z82" i="6"/>
  <c r="Z83" i="6"/>
  <c r="AB93" i="6"/>
  <c r="AB83" i="6"/>
  <c r="AB84" i="6"/>
  <c r="Z96" i="6"/>
  <c r="AB101" i="6"/>
  <c r="AB96" i="6"/>
  <c r="AB72" i="6"/>
  <c r="Z93" i="6"/>
  <c r="Z102" i="6"/>
  <c r="Z67" i="6"/>
  <c r="Z79" i="6"/>
  <c r="AB82" i="6"/>
  <c r="AB67" i="6"/>
  <c r="AB79" i="6"/>
  <c r="Z86" i="6"/>
  <c r="Z94" i="6"/>
  <c r="AB86" i="6"/>
  <c r="AB94" i="6"/>
  <c r="Z98" i="6"/>
  <c r="Z75" i="6"/>
  <c r="Z78" i="6"/>
  <c r="Z72" i="6"/>
  <c r="AB75" i="6"/>
  <c r="AB78" i="6"/>
  <c r="Z101" i="6"/>
  <c r="AB102" i="6"/>
  <c r="Z80" i="6"/>
  <c r="Z71" i="6"/>
  <c r="Z74" i="6"/>
  <c r="Z68" i="6"/>
  <c r="AB71" i="6"/>
  <c r="AB74" i="6"/>
  <c r="Z97" i="6"/>
  <c r="Z100" i="6"/>
  <c r="AB80" i="6"/>
  <c r="AB97" i="6"/>
  <c r="AB100" i="6"/>
  <c r="Z70" i="6"/>
  <c r="Z76" i="6"/>
  <c r="Z73" i="6"/>
  <c r="Z77" i="6"/>
  <c r="Z81" i="6"/>
  <c r="Z85" i="6"/>
  <c r="Z95" i="6"/>
  <c r="Z99" i="6"/>
  <c r="Z69" i="6"/>
  <c r="AB73" i="6"/>
  <c r="AB77" i="6"/>
  <c r="AB81" i="6"/>
  <c r="AB85" i="6"/>
  <c r="AB95" i="6"/>
  <c r="AB99" i="6"/>
  <c r="AB69" i="6"/>
  <c r="AB16" i="6"/>
  <c r="AD26" i="6"/>
  <c r="AD27" i="6"/>
  <c r="AD39" i="6"/>
  <c r="AD48" i="6"/>
  <c r="AD49" i="6"/>
  <c r="AD59" i="6"/>
  <c r="AD66" i="6"/>
  <c r="AB21" i="6"/>
  <c r="Z35" i="6"/>
  <c r="AB45" i="6"/>
  <c r="Z59" i="6"/>
  <c r="Z61" i="6"/>
  <c r="Z64" i="6"/>
  <c r="Z58" i="6"/>
  <c r="AC11" i="6"/>
  <c r="AB20" i="6"/>
  <c r="AB11" i="6"/>
  <c r="AA11" i="6"/>
  <c r="Z20" i="6"/>
  <c r="Z11" i="6"/>
  <c r="Y11" i="6"/>
  <c r="AB32" i="6"/>
  <c r="AD64" i="6"/>
  <c r="AD45" i="6"/>
  <c r="AD24" i="6"/>
  <c r="AD61" i="6"/>
  <c r="AD40" i="6"/>
  <c r="AD58" i="6"/>
  <c r="Z21" i="6"/>
  <c r="AD37" i="6"/>
  <c r="AD56" i="6"/>
  <c r="AD34" i="6"/>
  <c r="AD50" i="6"/>
  <c r="AD29" i="6"/>
  <c r="AB15" i="6"/>
  <c r="AB53" i="6"/>
  <c r="A94" i="6"/>
  <c r="A95" i="6"/>
  <c r="A96" i="6"/>
  <c r="A97" i="6"/>
  <c r="A98" i="6"/>
  <c r="A99" i="6"/>
  <c r="A100" i="6"/>
  <c r="A101" i="6"/>
  <c r="A102" i="6"/>
  <c r="AD57" i="6"/>
  <c r="AD47" i="6"/>
  <c r="AD35" i="6"/>
  <c r="AD25" i="6"/>
  <c r="AD17" i="6"/>
  <c r="AD65" i="6"/>
  <c r="AD55" i="6"/>
  <c r="AD43" i="6"/>
  <c r="AD33" i="6"/>
  <c r="AD23" i="6"/>
  <c r="AD53" i="6"/>
  <c r="AD42" i="6"/>
  <c r="AD32" i="6"/>
  <c r="AD21" i="6"/>
  <c r="AD63" i="6"/>
  <c r="AD51" i="6"/>
  <c r="AD41" i="6"/>
  <c r="AD31" i="6"/>
  <c r="AD19" i="6"/>
  <c r="Z53" i="6"/>
  <c r="Z25" i="6"/>
  <c r="AB61" i="6"/>
  <c r="AB51" i="6"/>
  <c r="AB38" i="6"/>
  <c r="Z57" i="6"/>
  <c r="AD20" i="6"/>
  <c r="AD98" i="6"/>
  <c r="AD97" i="6"/>
  <c r="AD85" i="6"/>
  <c r="AD72" i="6"/>
  <c r="AD71" i="6"/>
  <c r="AD100" i="6"/>
  <c r="AD84" i="6"/>
  <c r="AD83" i="6"/>
  <c r="AD77" i="6"/>
  <c r="AD74" i="6"/>
  <c r="AD68" i="6"/>
  <c r="AD102" i="6"/>
  <c r="AD101" i="6"/>
  <c r="AD95" i="6"/>
  <c r="AD86" i="6"/>
  <c r="AD76" i="6"/>
  <c r="AD75" i="6"/>
  <c r="AD69" i="6"/>
  <c r="AD81" i="6"/>
  <c r="AD78" i="6"/>
  <c r="AD99" i="6"/>
  <c r="AD94" i="6"/>
  <c r="AD93" i="6"/>
  <c r="AD96" i="6"/>
  <c r="AD80" i="6"/>
  <c r="AD79" i="6"/>
  <c r="AD73" i="6"/>
  <c r="AD70" i="6"/>
  <c r="AD67" i="6"/>
  <c r="AD82" i="6"/>
  <c r="AB66" i="6"/>
  <c r="AB50" i="6"/>
  <c r="AB57" i="6"/>
  <c r="Z50" i="6"/>
  <c r="Z43" i="6"/>
  <c r="Z66" i="6"/>
  <c r="AB44" i="6"/>
  <c r="AB36" i="6"/>
  <c r="Z32" i="6"/>
  <c r="AB31" i="6"/>
  <c r="AB52" i="6"/>
  <c r="AB39" i="6"/>
  <c r="Z39" i="6"/>
  <c r="Z26" i="6"/>
  <c r="Z31" i="6"/>
  <c r="AB48" i="6"/>
  <c r="Z52" i="6"/>
  <c r="Z45" i="6"/>
  <c r="AB18" i="6"/>
  <c r="AB40" i="6"/>
  <c r="Z48" i="6"/>
  <c r="Z27" i="6"/>
  <c r="AD62" i="6"/>
  <c r="AD54" i="6"/>
  <c r="AD46" i="6"/>
  <c r="AD38" i="6"/>
  <c r="AD30" i="6"/>
  <c r="AD22" i="6"/>
  <c r="AD18" i="6"/>
  <c r="AD16" i="6"/>
  <c r="Z17" i="6"/>
  <c r="Z38" i="6"/>
  <c r="AD60" i="6"/>
  <c r="AD52" i="6"/>
  <c r="AD44" i="6"/>
  <c r="AD36" i="6"/>
  <c r="AD28" i="6"/>
  <c r="AB17" i="6"/>
  <c r="AB62" i="6"/>
  <c r="Z19" i="6"/>
  <c r="AB19" i="6"/>
  <c r="Z62" i="6"/>
  <c r="Z49" i="6"/>
  <c r="Z14" i="6"/>
  <c r="Z54" i="6"/>
  <c r="Z36" i="6"/>
  <c r="Z34" i="6"/>
  <c r="AB30" i="6"/>
  <c r="Z18" i="6"/>
  <c r="AB43" i="6"/>
  <c r="AB14" i="6"/>
  <c r="AB35" i="6"/>
  <c r="Z30" i="6"/>
  <c r="AB22" i="6"/>
  <c r="AB58" i="6"/>
  <c r="Z22" i="6"/>
  <c r="Z63" i="6"/>
  <c r="AB54" i="6"/>
  <c r="AB49" i="6"/>
  <c r="AB34" i="6"/>
  <c r="Z60" i="6"/>
  <c r="Z56" i="6"/>
  <c r="AB46" i="6"/>
  <c r="Z41" i="6"/>
  <c r="AB37" i="6"/>
  <c r="AB33" i="6"/>
  <c r="Z28" i="6"/>
  <c r="AB24" i="6"/>
  <c r="Z15" i="6"/>
  <c r="Z51" i="6"/>
  <c r="AB59" i="6"/>
  <c r="Z37" i="6"/>
  <c r="Z24" i="6"/>
  <c r="AB47" i="6"/>
  <c r="AB26" i="6"/>
  <c r="AB64" i="6"/>
  <c r="Z46" i="6"/>
  <c r="Z33" i="6"/>
  <c r="Z47" i="6"/>
  <c r="AB55" i="6"/>
  <c r="Z55" i="6"/>
  <c r="AB42" i="6"/>
  <c r="Z29" i="6"/>
  <c r="Z16" i="6"/>
  <c r="AB60" i="6"/>
  <c r="AB56" i="6"/>
  <c r="AB41" i="6"/>
  <c r="AB28" i="6"/>
  <c r="Z44" i="6"/>
  <c r="Z42" i="6"/>
  <c r="Z40" i="6"/>
  <c r="Z23" i="6"/>
  <c r="AB63" i="6"/>
  <c r="AB65" i="6"/>
  <c r="AB29" i="6"/>
  <c r="AB27" i="6"/>
  <c r="AB25" i="6"/>
  <c r="AB23" i="6"/>
  <c r="Z65"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ユーザー</author>
    <author>ayumu</author>
  </authors>
  <commentList>
    <comment ref="H8" authorId="0" shapeId="0" xr:uid="{00000000-0006-0000-0000-000001000000}">
      <text>
        <r>
          <rPr>
            <sz val="9"/>
            <color indexed="81"/>
            <rFont val="MS P ゴシック"/>
            <family val="3"/>
            <charset val="128"/>
          </rPr>
          <t>トータルキャンパスプランによる利用の場合は、このグループの研究責任者を右に記入してください。研究責任者は、研究室のグループであれはその教室のボスである教授、学科全体のグループであれば学科長、等です。</t>
        </r>
      </text>
    </comment>
    <comment ref="C9" authorId="1" shapeId="0" xr:uid="{00000000-0006-0000-0000-000002000000}">
      <text>
        <r>
          <rPr>
            <b/>
            <sz val="9"/>
            <color indexed="81"/>
            <rFont val="ＭＳ Ｐ明朝"/>
            <family val="1"/>
            <charset val="128"/>
          </rPr>
          <t>「代表利用者」
 グループを代表する利用者
 実務を担当する存在でありグループ内の利用を取りまとめるもの
 グループ内で最も利用する者が望ましい
「利用者アカウント」
 このグループの代表利用者以外の利用者 (ユーザ)
「Web アカウント」
 Web サービスを開設するときの管理ユーザ
 w3 で始まるアカウント名
 Web アカウントは、保持者以外にスパコンユーザ、Web 共同作業者で共用できる
 共用する場合は、アカウント申請書にて 「共用する者」 を届け出なければならない
「Web 共同作業者」
 Web アカウントを使用することができる、スパコンユーザ以外の者
 Web 共同作業者となるには、アカウント申請書にて届け出る必要がある
「既得二次グループアカウント」
 既に登録のあるニ次グループアカウント
 ※二次グループユーザの新規受付は 2019 年 11 月に終了しました</t>
        </r>
      </text>
    </comment>
    <comment ref="D9" authorId="1" shapeId="0" xr:uid="{00000000-0006-0000-0000-000003000000}">
      <text>
        <r>
          <rPr>
            <b/>
            <sz val="9"/>
            <color rgb="FF000000"/>
            <rFont val="ＭＳ Ｐ明朝"/>
            <family val="1"/>
            <charset val="128"/>
          </rPr>
          <t>当センターのスパコンの利用には、</t>
        </r>
        <r>
          <rPr>
            <b/>
            <sz val="9"/>
            <color rgb="FF000000"/>
            <rFont val="ＭＳ Ｐ明朝"/>
            <family val="1"/>
            <charset val="128"/>
          </rPr>
          <t xml:space="preserve">
</t>
        </r>
        <r>
          <rPr>
            <b/>
            <sz val="9"/>
            <color rgb="FF000000"/>
            <rFont val="ＭＳ Ｐ明朝"/>
            <family val="1"/>
            <charset val="128"/>
          </rPr>
          <t>その</t>
        </r>
        <r>
          <rPr>
            <b/>
            <sz val="9"/>
            <color rgb="FF000000"/>
            <rFont val="ＭＳ Ｐ明朝"/>
            <family val="1"/>
            <charset val="128"/>
          </rPr>
          <t xml:space="preserve"> </t>
        </r>
        <r>
          <rPr>
            <b/>
            <sz val="9"/>
            <color rgb="FF000000"/>
            <rFont val="ＭＳ Ｐ明朝"/>
            <family val="1"/>
            <charset val="128"/>
          </rPr>
          <t>「利用規程」</t>
        </r>
        <r>
          <rPr>
            <b/>
            <sz val="9"/>
            <color rgb="FF000000"/>
            <rFont val="ＭＳ Ｐ明朝"/>
            <family val="1"/>
            <charset val="128"/>
          </rPr>
          <t xml:space="preserve"> </t>
        </r>
        <r>
          <rPr>
            <b/>
            <sz val="9"/>
            <color rgb="FF000000"/>
            <rFont val="ＭＳ Ｐ明朝"/>
            <family val="1"/>
            <charset val="128"/>
          </rPr>
          <t>を遵守することを求めます。</t>
        </r>
        <r>
          <rPr>
            <b/>
            <sz val="9"/>
            <color rgb="FF000000"/>
            <rFont val="ＭＳ Ｐ明朝"/>
            <family val="1"/>
            <charset val="128"/>
          </rPr>
          <t xml:space="preserve">
</t>
        </r>
        <r>
          <rPr>
            <b/>
            <sz val="9"/>
            <color rgb="FF000000"/>
            <rFont val="ＭＳ Ｐ明朝"/>
            <family val="1"/>
            <charset val="128"/>
          </rPr>
          <t>利用規程を遵守することの宣言がない場合は、</t>
        </r>
        <r>
          <rPr>
            <b/>
            <sz val="9"/>
            <color rgb="FF000000"/>
            <rFont val="ＭＳ Ｐ明朝"/>
            <family val="1"/>
            <charset val="128"/>
          </rPr>
          <t xml:space="preserve">
</t>
        </r>
        <r>
          <rPr>
            <b/>
            <sz val="9"/>
            <color rgb="FF000000"/>
            <rFont val="ＭＳ Ｐ明朝"/>
            <family val="1"/>
            <charset val="128"/>
          </rPr>
          <t>審査はなされずに申請は却下となります。</t>
        </r>
      </text>
    </comment>
    <comment ref="E9" authorId="1" shapeId="0" xr:uid="{00000000-0006-0000-0000-000004000000}">
      <text>
        <r>
          <rPr>
            <b/>
            <sz val="9"/>
            <color indexed="81"/>
            <rFont val="ＭＳ Ｐ明朝"/>
            <family val="1"/>
            <charset val="128"/>
          </rPr>
          <t>「新規」
 初めてのアカウントを申請する
「変更」
 利用中のアカウントの申請内容を変更する
 アカウント名の変更はできません
「継続」
 利用中のアカウントを変更せずに利用を続ける
「停止」
 アカウントの利用を終了する</t>
        </r>
      </text>
    </comment>
    <comment ref="F10" authorId="1" shapeId="0" xr:uid="{00000000-0006-0000-0000-000005000000}">
      <text>
        <r>
          <rPr>
            <b/>
            <sz val="9"/>
            <color indexed="81"/>
            <rFont val="ＭＳ Ｐ明朝"/>
            <family val="1"/>
            <charset val="128"/>
          </rPr>
          <t>利用者種別が 「代表利用者」 「利用者アカウント」 または 「Web アカウント」 のときの
申請区分が 「新規」 の場合には、新しいアカウント名を作成することになります。
希望するアカウント名を第四希望まで書いてください。
アカウント名には、小文字英数字の他アンダーバー、ハイフンが使用できます。
8 文字まで。</t>
        </r>
      </text>
    </comment>
    <comment ref="J10" authorId="1" shapeId="0" xr:uid="{00000000-0006-0000-0000-000006000000}">
      <text>
        <r>
          <rPr>
            <b/>
            <sz val="9"/>
            <color indexed="81"/>
            <rFont val="ＭＳ Ｐ明朝"/>
            <family val="1"/>
            <charset val="128"/>
          </rPr>
          <t>記入不要です</t>
        </r>
      </text>
    </comment>
    <comment ref="K10" authorId="1" shapeId="0" xr:uid="{00000000-0006-0000-0000-000007000000}">
      <text>
        <r>
          <rPr>
            <b/>
            <sz val="9"/>
            <color indexed="81"/>
            <rFont val="ＭＳ Ｐ明朝"/>
            <family val="1"/>
            <charset val="128"/>
          </rPr>
          <t>利用者種別が 「Web アカウント」 の場合で、
その Web アカウントを保持者以外が利用する場合は、
その利用者すべてを記入してください。
利用者がスパコンユーザの場合は、そのアカウント名を、
スパコンユーザではない場合は、
「Web 共同作業者」 として申請した氏名を記入してください。
「Web 共同作業者」 はこの申請書で同時に申請できます。</t>
        </r>
      </text>
    </comment>
    <comment ref="O10" authorId="1" shapeId="0" xr:uid="{00000000-0006-0000-0000-000008000000}">
      <text>
        <r>
          <rPr>
            <b/>
            <sz val="9"/>
            <color indexed="81"/>
            <rFont val="ＭＳ Ｐ明朝"/>
            <family val="1"/>
            <charset val="128"/>
          </rPr>
          <t>国籍が日本以外の場合は、
「外国の方が当センターを利用される場合の手続きについて」 の
シートに記載の手続が必要です。</t>
        </r>
      </text>
    </comment>
    <comment ref="Q10" authorId="1" shapeId="0" xr:uid="{00000000-0006-0000-0000-000009000000}">
      <text>
        <r>
          <rPr>
            <b/>
            <sz val="9"/>
            <color indexed="81"/>
            <rFont val="ＭＳ Ｐ明朝"/>
            <family val="1"/>
            <charset val="128"/>
          </rPr>
          <t>詳細に記入してください。
大学ならば、学科相当まで記入してください。</t>
        </r>
      </text>
    </comment>
    <comment ref="R10" authorId="0" shapeId="0" xr:uid="{00000000-0006-0000-0000-00000A000000}">
      <text>
        <r>
          <rPr>
            <b/>
            <sz val="9"/>
            <color indexed="81"/>
            <rFont val="ＭＳ Ｐ明朝"/>
            <family val="1"/>
            <charset val="128"/>
          </rPr>
          <t>携帯電話の番号は、主にパスワードの通知に使用します。
メールが届かない場合の代替手段として使用する場合もあります。
未記入の場合、パスワードの通知は書面で行います。</t>
        </r>
      </text>
    </comment>
    <comment ref="S10" authorId="0" shapeId="0" xr:uid="{00000000-0006-0000-0000-00000B000000}">
      <text>
        <r>
          <rPr>
            <b/>
            <sz val="9"/>
            <color indexed="81"/>
            <rFont val="ＭＳ Ｐ明朝"/>
            <family val="1"/>
            <charset val="128"/>
          </rPr>
          <t>記入の間違いがないよう、できるだけコピー・アンド・ペーストにて
入力してください。
フォントが揃っていないことやハイパーリンクになっていることなどは
まったく問題ありません。
どうぞそのまま提出してください。</t>
        </r>
      </text>
    </comment>
    <comment ref="N11" authorId="0" shapeId="0" xr:uid="{00000000-0006-0000-0000-00000C000000}">
      <text>
        <r>
          <rPr>
            <b/>
            <sz val="9"/>
            <color indexed="81"/>
            <rFont val="ＭＳ Ｐ明朝"/>
            <family val="1"/>
            <charset val="128"/>
          </rPr>
          <t>英語で用いる 26 種のアルファベットの大文字、
小文字のみで記述してください。</t>
        </r>
      </text>
    </comment>
  </commentList>
</comments>
</file>

<file path=xl/sharedStrings.xml><?xml version="1.0" encoding="utf-8"?>
<sst xmlns="http://schemas.openxmlformats.org/spreadsheetml/2006/main" count="172" uniqueCount="158">
  <si>
    <t>料金</t>
    <rPh sb="0" eb="2">
      <t>リョウキン</t>
    </rPh>
    <phoneticPr fontId="18"/>
  </si>
  <si>
    <t>備考</t>
    <rPh sb="0" eb="2">
      <t>ビコウ</t>
    </rPh>
    <phoneticPr fontId="18"/>
  </si>
  <si>
    <t>1チケット/回</t>
    <rPh sb="6" eb="7">
      <t>カイ</t>
    </rPh>
    <phoneticPr fontId="18"/>
  </si>
  <si>
    <t>大規模並列ジョブ用短期占有</t>
    <phoneticPr fontId="18"/>
  </si>
  <si>
    <t>鍵交換認証利用</t>
    <phoneticPr fontId="18"/>
  </si>
  <si>
    <t>SSHログイン状況モニター
（ホワイトリスト登録サービス）</t>
    <rPh sb="7" eb="9">
      <t>ジョウキョウ</t>
    </rPh>
    <rPh sb="22" eb="24">
      <t>トウロク</t>
    </rPh>
    <phoneticPr fontId="18"/>
  </si>
  <si>
    <t>ファイルアクセス権限モニター</t>
    <phoneticPr fontId="18"/>
  </si>
  <si>
    <t>ハードディスク破壊</t>
    <rPh sb="7" eb="9">
      <t>ハカイ</t>
    </rPh>
    <phoneticPr fontId="18"/>
  </si>
  <si>
    <t>ソフトウェア優先インストール</t>
    <rPh sb="6" eb="8">
      <t>ユウセン</t>
    </rPh>
    <phoneticPr fontId="18"/>
  </si>
  <si>
    <t>概要</t>
    <rPh sb="0" eb="2">
      <t>ガイヨウ</t>
    </rPh>
    <phoneticPr fontId="18"/>
  </si>
  <si>
    <t>サービス名</t>
    <rPh sb="4" eb="5">
      <t>メイ</t>
    </rPh>
    <phoneticPr fontId="18"/>
  </si>
  <si>
    <t>256並列を超えるMPIジョブを実行頂けます。</t>
    <rPh sb="3" eb="5">
      <t>ヘイレツ</t>
    </rPh>
    <rPh sb="6" eb="7">
      <t>コ</t>
    </rPh>
    <rPh sb="16" eb="18">
      <t>ジッコウ</t>
    </rPh>
    <rPh sb="18" eb="19">
      <t>イタダ</t>
    </rPh>
    <phoneticPr fontId="18"/>
  </si>
  <si>
    <t>ソースコードの改変が必要なソフトウェアは原則インストールしない。</t>
    <rPh sb="7" eb="9">
      <t>カイヘン</t>
    </rPh>
    <rPh sb="10" eb="12">
      <t>ヒツヨウ</t>
    </rPh>
    <rPh sb="20" eb="22">
      <t>ゲンソク</t>
    </rPh>
    <phoneticPr fontId="18"/>
  </si>
  <si>
    <t>8チケット</t>
    <phoneticPr fontId="18"/>
  </si>
  <si>
    <t>単位</t>
    <rPh sb="0" eb="2">
      <t>タンイ</t>
    </rPh>
    <phoneticPr fontId="18"/>
  </si>
  <si>
    <t>/ TB 容量</t>
  </si>
  <si>
    <t>/256コア・日</t>
    <rPh sb="7" eb="8">
      <t>ヒ</t>
    </rPh>
    <phoneticPr fontId="18"/>
  </si>
  <si>
    <t>/ TB 容量 / 翌年度末まで</t>
    <phoneticPr fontId="18"/>
  </si>
  <si>
    <t>セキュリティー
オプション</t>
    <phoneticPr fontId="18"/>
  </si>
  <si>
    <t>20チケット</t>
    <phoneticPr fontId="18"/>
  </si>
  <si>
    <t>/年</t>
    <rPh sb="1" eb="2">
      <t>ネン</t>
    </rPh>
    <phoneticPr fontId="18"/>
  </si>
  <si>
    <t>/回/個</t>
    <rPh sb="1" eb="2">
      <t>カイ</t>
    </rPh>
    <rPh sb="3" eb="4">
      <t>コ</t>
    </rPh>
    <phoneticPr fontId="21"/>
  </si>
  <si>
    <t>8チケット</t>
    <phoneticPr fontId="18"/>
  </si>
  <si>
    <t>2チケット</t>
    <phoneticPr fontId="18"/>
  </si>
  <si>
    <t>４チケット</t>
    <phoneticPr fontId="18"/>
  </si>
  <si>
    <t>1チケット</t>
    <phoneticPr fontId="18"/>
  </si>
  <si>
    <t>データ持出ディスク</t>
    <rPh sb="3" eb="5">
      <t>モチダ</t>
    </rPh>
    <phoneticPr fontId="18"/>
  </si>
  <si>
    <t>制約</t>
    <rPh sb="0" eb="2">
      <t>セイヤク</t>
    </rPh>
    <phoneticPr fontId="18"/>
  </si>
  <si>
    <t>10チケット</t>
    <phoneticPr fontId="18"/>
  </si>
  <si>
    <t>bkサーバからのマウントにより、拡張する。</t>
    <rPh sb="16" eb="18">
      <t>カクチョウ</t>
    </rPh>
    <phoneticPr fontId="18"/>
  </si>
  <si>
    <t>保管期間は、翌年度末まで有効です。それ以降の保管は別途費用が掛かります。</t>
    <rPh sb="0" eb="2">
      <t>ホカン</t>
    </rPh>
    <rPh sb="2" eb="4">
      <t>キカン</t>
    </rPh>
    <rPh sb="6" eb="9">
      <t>ヨクネンド</t>
    </rPh>
    <rPh sb="9" eb="10">
      <t>マツ</t>
    </rPh>
    <rPh sb="12" eb="14">
      <t>ユウコウ</t>
    </rPh>
    <rPh sb="19" eb="21">
      <t>イコウ</t>
    </rPh>
    <rPh sb="22" eb="24">
      <t>ホカン</t>
    </rPh>
    <rPh sb="25" eb="27">
      <t>ベット</t>
    </rPh>
    <rPh sb="27" eb="29">
      <t>ヒヨウ</t>
    </rPh>
    <rPh sb="30" eb="31">
      <t>カ</t>
    </rPh>
    <phoneticPr fontId="18"/>
  </si>
  <si>
    <t>期間：翌年度末迄</t>
    <rPh sb="0" eb="2">
      <t>キカン</t>
    </rPh>
    <rPh sb="3" eb="6">
      <t>ヨクネンド</t>
    </rPh>
    <rPh sb="6" eb="7">
      <t>マツ</t>
    </rPh>
    <rPh sb="7" eb="8">
      <t>マデ</t>
    </rPh>
    <phoneticPr fontId="18"/>
  </si>
  <si>
    <t>その他ジョブについても利用可能です。</t>
    <rPh sb="2" eb="3">
      <t>タ</t>
    </rPh>
    <rPh sb="11" eb="13">
      <t>リヨウ</t>
    </rPh>
    <rPh sb="13" eb="15">
      <t>カノウ</t>
    </rPh>
    <phoneticPr fontId="18"/>
  </si>
  <si>
    <t>チケット枚数</t>
    <rPh sb="4" eb="6">
      <t>マイスウ</t>
    </rPh>
    <phoneticPr fontId="18"/>
  </si>
  <si>
    <t>0チケット</t>
    <phoneticPr fontId="18"/>
  </si>
  <si>
    <t>/2 週間/台/10 TB 容量</t>
    <phoneticPr fontId="18"/>
  </si>
  <si>
    <t>10TB 迄</t>
    <rPh sb="5" eb="6">
      <t>マデ</t>
    </rPh>
    <phoneticPr fontId="18"/>
  </si>
  <si>
    <t>/ TB 容量/月</t>
    <phoneticPr fontId="18"/>
  </si>
  <si>
    <t>/ TB 容量</t>
    <phoneticPr fontId="18"/>
  </si>
  <si>
    <t>無料</t>
    <rPh sb="0" eb="2">
      <t>ムリョウ</t>
    </rPh>
    <phoneticPr fontId="18"/>
  </si>
  <si>
    <t>10チケット/回</t>
    <rPh sb="7" eb="8">
      <t>カイ</t>
    </rPh>
    <phoneticPr fontId="18"/>
  </si>
  <si>
    <t>ソフトウェアインストール</t>
    <phoneticPr fontId="18"/>
  </si>
  <si>
    <t>-</t>
    <phoneticPr fontId="18"/>
  </si>
  <si>
    <t>宅配便でディスク装置を送付します。</t>
    <rPh sb="0" eb="3">
      <t>タクハイビン</t>
    </rPh>
    <rPh sb="8" eb="10">
      <t>ソウチ</t>
    </rPh>
    <rPh sb="11" eb="13">
      <t>ソウフ</t>
    </rPh>
    <phoneticPr fontId="18"/>
  </si>
  <si>
    <t>精密機器専門輸送サービスで送付します。</t>
    <rPh sb="0" eb="2">
      <t>セイミツ</t>
    </rPh>
    <rPh sb="2" eb="4">
      <t>キキ</t>
    </rPh>
    <rPh sb="4" eb="6">
      <t>センモン</t>
    </rPh>
    <rPh sb="6" eb="8">
      <t>ユソウ</t>
    </rPh>
    <rPh sb="13" eb="15">
      <t>ソウフ</t>
    </rPh>
    <phoneticPr fontId="18"/>
  </si>
  <si>
    <t>ユーザアカウントに対してのSSH接続の履歴をメールで毎日送付します。また、ホームディレクトリに設定したホワイトリストを参照し、利用ユーザアカウントを制限することが可能です。</t>
    <rPh sb="9" eb="10">
      <t>タイ</t>
    </rPh>
    <rPh sb="16" eb="18">
      <t>セツゾク</t>
    </rPh>
    <rPh sb="19" eb="21">
      <t>リレキ</t>
    </rPh>
    <rPh sb="26" eb="28">
      <t>マイニチ</t>
    </rPh>
    <rPh sb="28" eb="30">
      <t>ソウフ</t>
    </rPh>
    <rPh sb="47" eb="49">
      <t>セッテイ</t>
    </rPh>
    <rPh sb="59" eb="61">
      <t>サンショウ</t>
    </rPh>
    <rPh sb="63" eb="65">
      <t>リヨウ</t>
    </rPh>
    <rPh sb="74" eb="76">
      <t>セイゲン</t>
    </rPh>
    <rPh sb="81" eb="83">
      <t>カノウ</t>
    </rPh>
    <phoneticPr fontId="18"/>
  </si>
  <si>
    <t>1.技術支援サービス（1口20チケット）</t>
    <rPh sb="2" eb="4">
      <t>ギジュツ</t>
    </rPh>
    <rPh sb="4" eb="6">
      <t>シエン</t>
    </rPh>
    <rPh sb="12" eb="13">
      <t>クチ</t>
    </rPh>
    <phoneticPr fontId="18"/>
  </si>
  <si>
    <t>オフラインディスクへ保存</t>
    <rPh sb="10" eb="12">
      <t>ホゾン</t>
    </rPh>
    <phoneticPr fontId="18"/>
  </si>
  <si>
    <t>オフラインディスクから復元</t>
    <rPh sb="11" eb="13">
      <t>フクゲン</t>
    </rPh>
    <phoneticPr fontId="18"/>
  </si>
  <si>
    <t>ニアラインディスク 追加 （1TB/単位）</t>
    <phoneticPr fontId="18"/>
  </si>
  <si>
    <t>持込ディスク接続 （フルアクセス）</t>
    <rPh sb="0" eb="2">
      <t>モチコミ</t>
    </rPh>
    <rPh sb="6" eb="8">
      <t>セツゾク</t>
    </rPh>
    <phoneticPr fontId="18"/>
  </si>
  <si>
    <t>持込ディスク接続 （リードオンリー）</t>
    <rPh sb="0" eb="2">
      <t>モチコミ</t>
    </rPh>
    <rPh sb="6" eb="8">
      <t>セツゾク</t>
    </rPh>
    <phoneticPr fontId="18"/>
  </si>
  <si>
    <t>ユーザのホームディレクトリ領域に外部ディスクをマウントします。ユーザはスパコンデータを外部ディスクへ保存することが可能です。※外部ディスクはHGCが用意し保管します。</t>
    <rPh sb="13" eb="15">
      <t>リョウイキ</t>
    </rPh>
    <rPh sb="16" eb="18">
      <t>ガイブ</t>
    </rPh>
    <rPh sb="57" eb="59">
      <t>カノウ</t>
    </rPh>
    <rPh sb="63" eb="65">
      <t>ガイブ</t>
    </rPh>
    <rPh sb="74" eb="76">
      <t>ヨウイ</t>
    </rPh>
    <rPh sb="77" eb="79">
      <t>ホカン</t>
    </rPh>
    <phoneticPr fontId="18"/>
  </si>
  <si>
    <t>オフラインディスクサービスで保管した外付けディスクをスパコンのホームディレクトリ領域に再度マウントし、ユーザが外付けディスク内のデータ閲覧を可能にします。外付けディスクからデータを読み出すことができます。</t>
    <rPh sb="14" eb="16">
      <t>ホカン</t>
    </rPh>
    <rPh sb="18" eb="19">
      <t>ソト</t>
    </rPh>
    <rPh sb="19" eb="20">
      <t>ヅ</t>
    </rPh>
    <rPh sb="43" eb="45">
      <t>サイド</t>
    </rPh>
    <rPh sb="55" eb="56">
      <t>ソト</t>
    </rPh>
    <rPh sb="56" eb="57">
      <t>ヅ</t>
    </rPh>
    <rPh sb="62" eb="63">
      <t>ナイ</t>
    </rPh>
    <rPh sb="67" eb="69">
      <t>エツラン</t>
    </rPh>
    <rPh sb="70" eb="72">
      <t>カノウ</t>
    </rPh>
    <rPh sb="90" eb="91">
      <t>ヨ</t>
    </rPh>
    <rPh sb="92" eb="93">
      <t>ダ</t>
    </rPh>
    <phoneticPr fontId="18"/>
  </si>
  <si>
    <t>ユーザが持込んだ外付けディスクをスパコンにリードオンリーで接続するサービスです。ユーザは外付けディスクからスパコンへデータをコピーすることができます。ただし、スパコン上から外付けディスクにコピーすることはできません。USB 2.0のディスクと一般的なNASが接続できます。その他接続方法については別途ご相談下さい。</t>
    <rPh sb="4" eb="6">
      <t>モチコ</t>
    </rPh>
    <rPh sb="8" eb="9">
      <t>ソト</t>
    </rPh>
    <rPh sb="9" eb="10">
      <t>ヅ</t>
    </rPh>
    <rPh sb="29" eb="31">
      <t>セツゾク</t>
    </rPh>
    <rPh sb="44" eb="46">
      <t>ソトヅ</t>
    </rPh>
    <rPh sb="83" eb="84">
      <t>ジョウ</t>
    </rPh>
    <rPh sb="86" eb="87">
      <t>ソト</t>
    </rPh>
    <rPh sb="87" eb="88">
      <t>ヅ</t>
    </rPh>
    <rPh sb="121" eb="124">
      <t>イッパンテキ</t>
    </rPh>
    <rPh sb="129" eb="131">
      <t>セツゾク</t>
    </rPh>
    <rPh sb="148" eb="150">
      <t>ベット</t>
    </rPh>
    <phoneticPr fontId="18"/>
  </si>
  <si>
    <t>ユーザが持込んだ外付けディスクをユーザのバックアップ、ホームディレクトリ領域にフルアクセスにて接続するサービスです。ユーザはスパコン上のデータを外付けディスクにコピーすることが出来ます。USB 2.0のディスクと一般的なNASが接続できます。その他接続方法については別途ご相談下さい。</t>
    <rPh sb="4" eb="6">
      <t>モチコ</t>
    </rPh>
    <rPh sb="8" eb="9">
      <t>ソト</t>
    </rPh>
    <rPh sb="9" eb="10">
      <t>ヅ</t>
    </rPh>
    <rPh sb="36" eb="38">
      <t>リョウイキ</t>
    </rPh>
    <rPh sb="47" eb="49">
      <t>セツゾク</t>
    </rPh>
    <rPh sb="88" eb="90">
      <t>デキ</t>
    </rPh>
    <phoneticPr fontId="18"/>
  </si>
  <si>
    <t>ディスク送付 (スタンダード)</t>
    <phoneticPr fontId="18"/>
  </si>
  <si>
    <t>ディスク送付 (プレミアム)</t>
    <phoneticPr fontId="18"/>
  </si>
  <si>
    <t>スパコン上のデータをHGCが用意した外付けディスクにコピーし、持ち帰ることが可能なサービスです。USB 2.0 接続のディスクになりますが、大きな容量の場合は、NASなどになることがあります。直接お持ち帰りになれない場合は、ディスク送付サービスをあわせてご利用ください。</t>
    <rPh sb="4" eb="5">
      <t>ジョウ</t>
    </rPh>
    <rPh sb="14" eb="16">
      <t>ヨウイ</t>
    </rPh>
    <rPh sb="31" eb="32">
      <t>モ</t>
    </rPh>
    <rPh sb="33" eb="34">
      <t>カエ</t>
    </rPh>
    <rPh sb="38" eb="40">
      <t>カノウ</t>
    </rPh>
    <rPh sb="56" eb="58">
      <t>セツゾク</t>
    </rPh>
    <rPh sb="70" eb="71">
      <t>オオ</t>
    </rPh>
    <rPh sb="73" eb="75">
      <t>ヨウリョウ</t>
    </rPh>
    <rPh sb="76" eb="78">
      <t>バアイ</t>
    </rPh>
    <rPh sb="96" eb="98">
      <t>チョクセツ</t>
    </rPh>
    <rPh sb="99" eb="100">
      <t>モ</t>
    </rPh>
    <rPh sb="101" eb="102">
      <t>カエ</t>
    </rPh>
    <rPh sb="108" eb="110">
      <t>バアイ</t>
    </rPh>
    <rPh sb="116" eb="118">
      <t>ソウフ</t>
    </rPh>
    <rPh sb="128" eb="130">
      <t>リヨウ</t>
    </rPh>
    <phoneticPr fontId="18"/>
  </si>
  <si>
    <t>ニアラインディスクの容量を追加します。ニアラインディスクには、Lustre のように大規模なアクセスはできません。通常はアクセスしないものの、まれに必要になるデータの保存領域にご利用ください。ニアラインディスクは、gwノードと intr.q ノードからのみアクセスが可能です。</t>
    <rPh sb="13" eb="15">
      <t>ツイカ</t>
    </rPh>
    <phoneticPr fontId="18"/>
  </si>
  <si>
    <t>スパコンへのSSH接続時に、鍵交換認証による接続のみ許可し、接続ホストを限定することができます。</t>
    <rPh sb="9" eb="11">
      <t>セツゾク</t>
    </rPh>
    <rPh sb="11" eb="12">
      <t>ジ</t>
    </rPh>
    <rPh sb="14" eb="15">
      <t>カギ</t>
    </rPh>
    <rPh sb="15" eb="17">
      <t>コウカン</t>
    </rPh>
    <rPh sb="17" eb="19">
      <t>ニンショウ</t>
    </rPh>
    <rPh sb="22" eb="24">
      <t>セツゾク</t>
    </rPh>
    <rPh sb="26" eb="28">
      <t>キョカ</t>
    </rPh>
    <rPh sb="30" eb="32">
      <t>セツゾク</t>
    </rPh>
    <rPh sb="36" eb="38">
      <t>ゲンテイ</t>
    </rPh>
    <phoneticPr fontId="18"/>
  </si>
  <si>
    <t>週に一度、ホームディレクトリ領域にある group, other にビットが付与されているファイルリストをメールで送付します。</t>
    <rPh sb="0" eb="1">
      <t>シュウ</t>
    </rPh>
    <rPh sb="2" eb="4">
      <t>イチド</t>
    </rPh>
    <rPh sb="14" eb="16">
      <t>リョウイキ</t>
    </rPh>
    <rPh sb="38" eb="40">
      <t>フヨ</t>
    </rPh>
    <rPh sb="57" eb="59">
      <t>ソウフ</t>
    </rPh>
    <phoneticPr fontId="18"/>
  </si>
  <si>
    <t>ユーザが持ち込んだ外付けディスクのデータ消去のため、HGCの磁気照射型のハードディスククラッシャーによってディスクを破壊します。破壊したディスクは動作しなくなります。</t>
    <rPh sb="4" eb="5">
      <t>モ</t>
    </rPh>
    <rPh sb="6" eb="7">
      <t>コ</t>
    </rPh>
    <rPh sb="9" eb="10">
      <t>ソト</t>
    </rPh>
    <rPh sb="10" eb="11">
      <t>ヅ</t>
    </rPh>
    <rPh sb="20" eb="22">
      <t>ショウキョ</t>
    </rPh>
    <rPh sb="58" eb="60">
      <t>ハカイ</t>
    </rPh>
    <rPh sb="64" eb="66">
      <t>ハカイ</t>
    </rPh>
    <rPh sb="73" eb="75">
      <t>ドウサ</t>
    </rPh>
    <phoneticPr fontId="18"/>
  </si>
  <si>
    <t>ご希望のソフトウェアをインストールするサービスです。※ソフトウェアによっては、完了までに長期間のお時間をいただくことや、インストールできずお断りする場合があります。</t>
    <rPh sb="1" eb="3">
      <t>キボウ</t>
    </rPh>
    <rPh sb="39" eb="41">
      <t>カンリョウ</t>
    </rPh>
    <rPh sb="44" eb="47">
      <t>チョウキカン</t>
    </rPh>
    <phoneticPr fontId="18"/>
  </si>
  <si>
    <t>通常のソフトウェアインストールは、１か月程度お時間を頂くこともございます。しかし、本サービスをお申込みいただければ、優先的に専門のエンジニアがインストール作業を行います。※ソフトウェアによっては、完了までに長期間のお時間をいただくことや、インストールできずお断りする場合があります。</t>
    <rPh sb="26" eb="27">
      <t>イタダ</t>
    </rPh>
    <rPh sb="41" eb="42">
      <t>ホン</t>
    </rPh>
    <phoneticPr fontId="18"/>
  </si>
  <si>
    <t>継続</t>
    <rPh sb="0" eb="2">
      <t>ケイゾク</t>
    </rPh>
    <phoneticPr fontId="18"/>
  </si>
  <si>
    <t>　　</t>
    <phoneticPr fontId="18"/>
  </si>
  <si>
    <t>　</t>
    <phoneticPr fontId="18"/>
  </si>
  <si>
    <t>e-mail: support@hgc.jp</t>
    <phoneticPr fontId="18"/>
  </si>
  <si>
    <t>停止</t>
    <rPh sb="0" eb="2">
      <t>テイシ</t>
    </rPh>
    <phoneticPr fontId="18"/>
  </si>
  <si>
    <t>当センターでは、輸出管理規制に対応した運営を行っております。</t>
    <rPh sb="0" eb="1">
      <t>トウ</t>
    </rPh>
    <rPh sb="8" eb="10">
      <t>ユシュツ</t>
    </rPh>
    <rPh sb="10" eb="12">
      <t>カンリ</t>
    </rPh>
    <rPh sb="12" eb="14">
      <t>キセイ</t>
    </rPh>
    <rPh sb="15" eb="17">
      <t>タイオウ</t>
    </rPh>
    <rPh sb="19" eb="21">
      <t>ウンエイ</t>
    </rPh>
    <rPh sb="22" eb="23">
      <t>オコナ</t>
    </rPh>
    <phoneticPr fontId="18"/>
  </si>
  <si>
    <t>国籍が以下の方は、日本の滞在期間が 6 か月を経過している必要があります。経過していない方は、当センターを利用することができません。</t>
    <rPh sb="0" eb="2">
      <t>コクセキ</t>
    </rPh>
    <rPh sb="3" eb="5">
      <t>イカ</t>
    </rPh>
    <rPh sb="6" eb="7">
      <t>カタ</t>
    </rPh>
    <rPh sb="9" eb="11">
      <t>ニホン</t>
    </rPh>
    <rPh sb="12" eb="14">
      <t>タイザイ</t>
    </rPh>
    <rPh sb="14" eb="16">
      <t>キカン</t>
    </rPh>
    <rPh sb="21" eb="22">
      <t>ゲツ</t>
    </rPh>
    <rPh sb="23" eb="25">
      <t>ケイカ</t>
    </rPh>
    <rPh sb="29" eb="31">
      <t>ヒツヨウ</t>
    </rPh>
    <rPh sb="37" eb="39">
      <t>ケイカ</t>
    </rPh>
    <rPh sb="44" eb="45">
      <t>カタ</t>
    </rPh>
    <rPh sb="47" eb="48">
      <t>トウ</t>
    </rPh>
    <rPh sb="53" eb="55">
      <t>リヨウ</t>
    </rPh>
    <phoneticPr fontId="18"/>
  </si>
  <si>
    <t>ご不明な点およびご要望等ございましたら、下記までご連絡をお願いいたします。</t>
    <rPh sb="1" eb="3">
      <t>フメイ</t>
    </rPh>
    <rPh sb="4" eb="5">
      <t>テン</t>
    </rPh>
    <rPh sb="9" eb="11">
      <t>ヨウボウ</t>
    </rPh>
    <rPh sb="11" eb="12">
      <t>トウ</t>
    </rPh>
    <rPh sb="20" eb="22">
      <t>カキ</t>
    </rPh>
    <rPh sb="25" eb="27">
      <t>レンラク</t>
    </rPh>
    <rPh sb="29" eb="30">
      <t>ネガイ</t>
    </rPh>
    <phoneticPr fontId="18"/>
  </si>
  <si>
    <t>利用者アカウント</t>
    <rPh sb="0" eb="3">
      <t>リヨウシャ</t>
    </rPh>
    <phoneticPr fontId="18"/>
  </si>
  <si>
    <t>遵守しない</t>
    <rPh sb="0" eb="2">
      <t>ジュンシュ</t>
    </rPh>
    <phoneticPr fontId="18"/>
  </si>
  <si>
    <t>住所</t>
    <rPh sb="0" eb="2">
      <t>ジュウショ</t>
    </rPh>
    <phoneticPr fontId="18"/>
  </si>
  <si>
    <t>例</t>
    <rPh sb="0" eb="1">
      <t>レイ</t>
    </rPh>
    <phoneticPr fontId="18"/>
  </si>
  <si>
    <t>taro</t>
    <phoneticPr fontId="18"/>
  </si>
  <si>
    <t>taro1</t>
    <phoneticPr fontId="18"/>
  </si>
  <si>
    <t>ta_ro</t>
    <phoneticPr fontId="18"/>
  </si>
  <si>
    <t>tarotaro</t>
    <phoneticPr fontId="18"/>
  </si>
  <si>
    <t>医科研 太郎</t>
    <rPh sb="0" eb="3">
      <t>イカケン</t>
    </rPh>
    <rPh sb="4" eb="6">
      <t>タロウ</t>
    </rPh>
    <phoneticPr fontId="18"/>
  </si>
  <si>
    <t>イカケン タロウ</t>
    <phoneticPr fontId="18"/>
  </si>
  <si>
    <t>日本</t>
    <rPh sb="0" eb="2">
      <t>ニホン</t>
    </rPh>
    <phoneticPr fontId="18"/>
  </si>
  <si>
    <t>特任研究員</t>
    <rPh sb="0" eb="5">
      <t>トクニンケンキュウイン</t>
    </rPh>
    <phoneticPr fontId="18"/>
  </si>
  <si>
    <t>000-1234-5678</t>
    <phoneticPr fontId="18"/>
  </si>
  <si>
    <t>108-8639</t>
    <phoneticPr fontId="18"/>
  </si>
  <si>
    <t>東京都 港区 白金台 4-6-1</t>
    <rPh sb="0" eb="3">
      <t>トウキョウト</t>
    </rPh>
    <rPh sb="4" eb="6">
      <t>ミナトク</t>
    </rPh>
    <rPh sb="7" eb="10">
      <t>シロカネダイ</t>
    </rPh>
    <phoneticPr fontId="18"/>
  </si>
  <si>
    <t>03-5449-5620</t>
    <phoneticPr fontId="18"/>
  </si>
  <si>
    <t>利用者種別</t>
    <rPh sb="0" eb="3">
      <t>リヨウシャ</t>
    </rPh>
    <rPh sb="3" eb="5">
      <t>シュベツ</t>
    </rPh>
    <phoneticPr fontId="18"/>
  </si>
  <si>
    <t>確定アカウント名</t>
    <rPh sb="0" eb="2">
      <t>カクテイ</t>
    </rPh>
    <rPh sb="7" eb="8">
      <t>メイ</t>
    </rPh>
    <phoneticPr fontId="18"/>
  </si>
  <si>
    <t>利用者の情報</t>
    <rPh sb="0" eb="3">
      <t>リヨウシャ</t>
    </rPh>
    <rPh sb="4" eb="6">
      <t>ジョウホウ</t>
    </rPh>
    <phoneticPr fontId="18"/>
  </si>
  <si>
    <t>変更</t>
    <rPh sb="0" eb="2">
      <t>ヘンコウ</t>
    </rPh>
    <phoneticPr fontId="18"/>
  </si>
  <si>
    <t>利用者アカウント</t>
  </si>
  <si>
    <t>Web アカウント</t>
  </si>
  <si>
    <t>Web 共同作業者</t>
  </si>
  <si>
    <t>外国の方が当センターを利用される場合の手続きについて</t>
    <phoneticPr fontId="18"/>
  </si>
  <si>
    <t>この色のセルに記入は不要</t>
    <rPh sb="2" eb="3">
      <t>イロ</t>
    </rPh>
    <rPh sb="7" eb="9">
      <t>キニュウ</t>
    </rPh>
    <rPh sb="10" eb="12">
      <t>フヨウ</t>
    </rPh>
    <phoneticPr fontId="18"/>
  </si>
  <si>
    <t>遵守する</t>
    <rPh sb="0" eb="2">
      <t>ジュンシュ</t>
    </rPh>
    <phoneticPr fontId="18"/>
  </si>
  <si>
    <t>希望アカウント名 (8 文字まで)</t>
    <rPh sb="0" eb="2">
      <t>キボウ</t>
    </rPh>
    <rPh sb="7" eb="8">
      <t>メイ</t>
    </rPh>
    <rPh sb="12" eb="14">
      <t>モジ</t>
    </rPh>
    <phoneticPr fontId="18"/>
  </si>
  <si>
    <t>FV</t>
  </si>
  <si>
    <t>利用規程</t>
    <rPh sb="0" eb="4">
      <t>リヨウキテイ</t>
    </rPh>
    <phoneticPr fontId="18"/>
  </si>
  <si>
    <t>申請区分</t>
    <rPh sb="0" eb="2">
      <t>シンセイ</t>
    </rPh>
    <rPh sb="2" eb="4">
      <t>クブン</t>
    </rPh>
    <phoneticPr fontId="18"/>
  </si>
  <si>
    <t>アカウント</t>
    <phoneticPr fontId="18"/>
  </si>
  <si>
    <t>氏名</t>
    <rPh sb="0" eb="2">
      <t>シメイ</t>
    </rPh>
    <phoneticPr fontId="18"/>
  </si>
  <si>
    <t>フリガナ</t>
    <phoneticPr fontId="18"/>
  </si>
  <si>
    <t>ローマ字</t>
    <rPh sb="3" eb="4">
      <t>ジ</t>
    </rPh>
    <phoneticPr fontId="18"/>
  </si>
  <si>
    <t>国籍</t>
    <rPh sb="0" eb="2">
      <t>コクセキ</t>
    </rPh>
    <phoneticPr fontId="18"/>
  </si>
  <si>
    <t>職名</t>
    <rPh sb="0" eb="2">
      <t>ショクメイ</t>
    </rPh>
    <phoneticPr fontId="18"/>
  </si>
  <si>
    <t>所属部署 (詳細に)</t>
    <rPh sb="0" eb="2">
      <t>ショゾク</t>
    </rPh>
    <rPh sb="2" eb="4">
      <t>ブショ</t>
    </rPh>
    <rPh sb="6" eb="8">
      <t>ショウサイ</t>
    </rPh>
    <phoneticPr fontId="18"/>
  </si>
  <si>
    <t>第一</t>
    <rPh sb="0" eb="2">
      <t>ダイイチ</t>
    </rPh>
    <phoneticPr fontId="18"/>
  </si>
  <si>
    <t>第二</t>
    <rPh sb="0" eb="2">
      <t>ダイニ</t>
    </rPh>
    <phoneticPr fontId="18"/>
  </si>
  <si>
    <t>第三</t>
    <rPh sb="0" eb="2">
      <t>ダイサン</t>
    </rPh>
    <phoneticPr fontId="18"/>
  </si>
  <si>
    <t>第四</t>
    <rPh sb="0" eb="1">
      <t>ダイ</t>
    </rPh>
    <rPh sb="1" eb="2">
      <t>ヨン</t>
    </rPh>
    <phoneticPr fontId="18"/>
  </si>
  <si>
    <t>〒</t>
    <phoneticPr fontId="18"/>
  </si>
  <si>
    <t>所在地</t>
    <rPh sb="0" eb="3">
      <t>ショザイチ</t>
    </rPh>
    <phoneticPr fontId="18"/>
  </si>
  <si>
    <t>電話</t>
    <rPh sb="0" eb="2">
      <t>デンワ</t>
    </rPh>
    <phoneticPr fontId="18"/>
  </si>
  <si>
    <t>内線</t>
    <rPh sb="0" eb="2">
      <t>ナイセン</t>
    </rPh>
    <phoneticPr fontId="18"/>
  </si>
  <si>
    <t>提出先の情報</t>
    <rPh sb="0" eb="3">
      <t>テイシュツサキ</t>
    </rPh>
    <rPh sb="4" eb="6">
      <t>ジョウホウ</t>
    </rPh>
    <phoneticPr fontId="18"/>
  </si>
  <si>
    <t>tel: 03-5449-5131 (東大内線： 75131)</t>
    <rPh sb="19" eb="21">
      <t>トウダイ</t>
    </rPh>
    <phoneticPr fontId="18"/>
  </si>
  <si>
    <t>外国の方が、当センターをご利用される場合は、必ず在留カード (両面) 、外国人登録証明書 (両面)、または外国人登録証明書交付予定期間指定書のコピーのいずれかを提出いただきます。コピーした紙を郵送いただくか、スキャンまたは撮影したファイルをメールでお送りください。</t>
    <rPh sb="0" eb="2">
      <t>ガイコク</t>
    </rPh>
    <rPh sb="3" eb="4">
      <t>カタ</t>
    </rPh>
    <rPh sb="6" eb="7">
      <t>トウ</t>
    </rPh>
    <rPh sb="13" eb="15">
      <t>リヨウ</t>
    </rPh>
    <rPh sb="18" eb="20">
      <t>バアイ</t>
    </rPh>
    <rPh sb="22" eb="23">
      <t>カナラ</t>
    </rPh>
    <rPh sb="24" eb="26">
      <t>ザイリュウ</t>
    </rPh>
    <rPh sb="31" eb="33">
      <t>リョウメン</t>
    </rPh>
    <rPh sb="36" eb="38">
      <t>ガイコク</t>
    </rPh>
    <rPh sb="38" eb="39">
      <t>ジン</t>
    </rPh>
    <rPh sb="39" eb="41">
      <t>トウロク</t>
    </rPh>
    <rPh sb="41" eb="44">
      <t>ショウメイショ</t>
    </rPh>
    <rPh sb="46" eb="48">
      <t>リョウメン</t>
    </rPh>
    <rPh sb="53" eb="55">
      <t>ガイコク</t>
    </rPh>
    <rPh sb="55" eb="56">
      <t>ジン</t>
    </rPh>
    <rPh sb="56" eb="58">
      <t>トウロク</t>
    </rPh>
    <rPh sb="58" eb="61">
      <t>ショウメイショ</t>
    </rPh>
    <rPh sb="61" eb="63">
      <t>コウフ</t>
    </rPh>
    <rPh sb="63" eb="65">
      <t>ヨテイ</t>
    </rPh>
    <rPh sb="65" eb="67">
      <t>キカン</t>
    </rPh>
    <rPh sb="67" eb="69">
      <t>シテイ</t>
    </rPh>
    <rPh sb="69" eb="70">
      <t>ショ</t>
    </rPh>
    <rPh sb="80" eb="82">
      <t>テイシュツ</t>
    </rPh>
    <rPh sb="94" eb="95">
      <t>カミ</t>
    </rPh>
    <rPh sb="96" eb="98">
      <t>ユウソウ</t>
    </rPh>
    <rPh sb="111" eb="113">
      <t>サツエイ</t>
    </rPh>
    <rPh sb="125" eb="126">
      <t>オク</t>
    </rPh>
    <phoneticPr fontId="18"/>
  </si>
  <si>
    <r>
      <t xml:space="preserve">国籍が以下の方以外は、指導教員による身元保証書 (計算機システム利用申請書別紙 １ (指導教員用) </t>
    </r>
    <r>
      <rPr>
        <sz val="10"/>
        <color indexed="8"/>
        <rFont val="ＭＳ Ｐ明朝"/>
        <family val="1"/>
        <charset val="128"/>
      </rPr>
      <t>https://supcom.hgc.jp/japanese/utili_info/procedure/hgc_bessi1.doc</t>
    </r>
    <r>
      <rPr>
        <sz val="11"/>
        <color indexed="8"/>
        <rFont val="ＭＳ Ｐ明朝"/>
        <family val="1"/>
        <charset val="128"/>
      </rPr>
      <t>) を提出いただきます。記入の上、署名または捺印した別紙１を郵送いただくか、スキャンしたファイルをメールでお送りください。</t>
    </r>
    <rPh sb="0" eb="2">
      <t>コクセキ</t>
    </rPh>
    <rPh sb="3" eb="5">
      <t>イカ</t>
    </rPh>
    <rPh sb="6" eb="7">
      <t>カタ</t>
    </rPh>
    <rPh sb="7" eb="9">
      <t>イガイ</t>
    </rPh>
    <rPh sb="11" eb="13">
      <t>シドウ</t>
    </rPh>
    <rPh sb="13" eb="15">
      <t>キョウイン</t>
    </rPh>
    <rPh sb="18" eb="20">
      <t>ミモト</t>
    </rPh>
    <rPh sb="20" eb="23">
      <t>ホショウショ</t>
    </rPh>
    <rPh sb="25" eb="28">
      <t>ケイサンキ</t>
    </rPh>
    <rPh sb="32" eb="34">
      <t>リヨウ</t>
    </rPh>
    <rPh sb="34" eb="37">
      <t>シンセイショ</t>
    </rPh>
    <rPh sb="37" eb="39">
      <t>ベッシ</t>
    </rPh>
    <rPh sb="43" eb="45">
      <t>シドウ</t>
    </rPh>
    <rPh sb="45" eb="47">
      <t>キョウイン</t>
    </rPh>
    <rPh sb="47" eb="48">
      <t>ヨウ</t>
    </rPh>
    <rPh sb="119" eb="121">
      <t>テイシュツ</t>
    </rPh>
    <rPh sb="128" eb="130">
      <t>キニュウ</t>
    </rPh>
    <rPh sb="131" eb="132">
      <t>ウエ</t>
    </rPh>
    <rPh sb="133" eb="135">
      <t>ショメイ</t>
    </rPh>
    <rPh sb="138" eb="140">
      <t>ナツイン</t>
    </rPh>
    <rPh sb="142" eb="144">
      <t>ベッシ</t>
    </rPh>
    <rPh sb="146" eb="148">
      <t>ユウソウ</t>
    </rPh>
    <rPh sb="170" eb="171">
      <t>オク</t>
    </rPh>
    <phoneticPr fontId="18"/>
  </si>
  <si>
    <t>〒 108-8639 東京都 港区 白金台 4-6-1 東京大学医科学研究所 総合研究棟 8 F</t>
    <rPh sb="11" eb="14">
      <t>トウキョウト</t>
    </rPh>
    <rPh sb="15" eb="17">
      <t>ミナトク</t>
    </rPh>
    <rPh sb="18" eb="21">
      <t>シロカネダイ</t>
    </rPh>
    <phoneticPr fontId="18"/>
  </si>
  <si>
    <r>
      <rPr>
        <sz val="10"/>
        <color theme="4"/>
        <rFont val="ＭＳ Ｐ明朝"/>
        <family val="1"/>
        <charset val="128"/>
      </rPr>
      <t>この色と</t>
    </r>
    <rPh sb="2" eb="3">
      <t>イロ</t>
    </rPh>
    <phoneticPr fontId="18"/>
  </si>
  <si>
    <t>携帯電話</t>
    <rPh sb="2" eb="4">
      <t>デンワ</t>
    </rPh>
    <phoneticPr fontId="18"/>
  </si>
  <si>
    <t>Ikaken Taro</t>
    <phoneticPr fontId="18"/>
  </si>
  <si>
    <t>新規</t>
    <rPh sb="0" eb="2">
      <t>シンキ</t>
    </rPh>
    <phoneticPr fontId="18"/>
  </si>
  <si>
    <t>アカウント申請書 記入シート</t>
    <phoneticPr fontId="18"/>
  </si>
  <si>
    <t xml:space="preserve">ご不明な点およびご要望等ございましたら、下記までご連絡をお願いいたします。
</t>
    <rPh sb="1" eb="3">
      <t>フメイ</t>
    </rPh>
    <rPh sb="4" eb="5">
      <t>テン</t>
    </rPh>
    <rPh sb="9" eb="11">
      <t>ヨウボウ</t>
    </rPh>
    <rPh sb="11" eb="12">
      <t>トウ</t>
    </rPh>
    <rPh sb="20" eb="22">
      <t>カキ</t>
    </rPh>
    <rPh sb="25" eb="27">
      <t>レンラク</t>
    </rPh>
    <rPh sb="29" eb="30">
      <t>ネガイ</t>
    </rPh>
    <phoneticPr fontId="18"/>
  </si>
  <si>
    <t>アカウント申請書について</t>
    <rPh sb="5" eb="7">
      <t>シンセイ</t>
    </rPh>
    <rPh sb="7" eb="8">
      <t>ショ</t>
    </rPh>
    <phoneticPr fontId="18"/>
  </si>
  <si>
    <t>アカウントを追加する場合は、すでに登録があるアカウントの下の行に追加し、申請区分を「新規」にしてください。</t>
    <rPh sb="6" eb="8">
      <t>ツイカ</t>
    </rPh>
    <rPh sb="10" eb="12">
      <t>バアイ</t>
    </rPh>
    <rPh sb="17" eb="19">
      <t>トウロク</t>
    </rPh>
    <rPh sb="28" eb="29">
      <t>シタ</t>
    </rPh>
    <rPh sb="30" eb="31">
      <t>ギョウ</t>
    </rPh>
    <rPh sb="32" eb="34">
      <t>ツイカ</t>
    </rPh>
    <rPh sb="36" eb="38">
      <t>シンセイ</t>
    </rPh>
    <rPh sb="38" eb="40">
      <t>クブン</t>
    </rPh>
    <rPh sb="42" eb="44">
      <t>シンキ</t>
    </rPh>
    <phoneticPr fontId="18"/>
  </si>
  <si>
    <t>新規に追加するアカウントの利用者には、当センターの利用規程 (https://supcom.hgc.jp/japanese/utili_info/procedure/kitei.pdf) を読み、利用規程に、"遵守" することをお約束ください。"遵守" がない場合は、本申請書は受理されません。</t>
    <rPh sb="13" eb="16">
      <t>リヨウシャ</t>
    </rPh>
    <rPh sb="95" eb="96">
      <t>ヨ</t>
    </rPh>
    <phoneticPr fontId="18"/>
  </si>
  <si>
    <t>アカウントの利用を終了する場合は、申請区分を「停止」にしてください。アカウントおよびホームディレクトリ配下を削除します。</t>
    <rPh sb="6" eb="8">
      <t>リヨウ</t>
    </rPh>
    <rPh sb="9" eb="11">
      <t>シュウリョウ</t>
    </rPh>
    <rPh sb="13" eb="15">
      <t>バアイ</t>
    </rPh>
    <rPh sb="17" eb="19">
      <t>シンセイ</t>
    </rPh>
    <rPh sb="19" eb="21">
      <t>クブン</t>
    </rPh>
    <rPh sb="23" eb="25">
      <t>テイシ</t>
    </rPh>
    <rPh sb="51" eb="53">
      <t>ハイカ</t>
    </rPh>
    <rPh sb="54" eb="56">
      <t>サクジョ</t>
    </rPh>
    <phoneticPr fontId="18"/>
  </si>
  <si>
    <t>taro@ims.u-tokyo.ac.jp</t>
    <phoneticPr fontId="18"/>
  </si>
  <si>
    <t>グループ名</t>
    <rPh sb="4" eb="5">
      <t>メイ</t>
    </rPh>
    <phoneticPr fontId="18"/>
  </si>
  <si>
    <r>
      <t>追加する利用者が、日本人以外の場合は、</t>
    </r>
    <r>
      <rPr>
        <b/>
        <sz val="11"/>
        <color indexed="8"/>
        <rFont val="ＭＳ Ｐ明朝"/>
        <family val="1"/>
        <charset val="128"/>
      </rPr>
      <t>"外国の方が当センターを利用される場合の手続きについて"</t>
    </r>
    <r>
      <rPr>
        <sz val="11"/>
        <color indexed="8"/>
        <rFont val="ＭＳ Ｐ明朝"/>
        <family val="1"/>
        <charset val="128"/>
      </rPr>
      <t>のシートに記載の手続きに従い、必要書類を添付してください。</t>
    </r>
    <rPh sb="0" eb="2">
      <t>ツイカ</t>
    </rPh>
    <rPh sb="4" eb="7">
      <t>リヨウシャ</t>
    </rPh>
    <rPh sb="9" eb="11">
      <t>ニホン</t>
    </rPh>
    <rPh sb="11" eb="12">
      <t>ジン</t>
    </rPh>
    <rPh sb="12" eb="14">
      <t>イガイ</t>
    </rPh>
    <rPh sb="15" eb="17">
      <t>バアイ</t>
    </rPh>
    <rPh sb="52" eb="54">
      <t>キサイ</t>
    </rPh>
    <rPh sb="55" eb="57">
      <t>テツヅ</t>
    </rPh>
    <rPh sb="59" eb="60">
      <t>シタガ</t>
    </rPh>
    <rPh sb="62" eb="64">
      <t>ヒツヨウ</t>
    </rPh>
    <rPh sb="64" eb="66">
      <t>ショルイ</t>
    </rPh>
    <rPh sb="67" eb="69">
      <t>テンプ</t>
    </rPh>
    <phoneticPr fontId="18"/>
  </si>
  <si>
    <t>共用利用する者のアカウント名
または氏名</t>
    <rPh sb="0" eb="2">
      <t>キョウヨウ</t>
    </rPh>
    <rPh sb="2" eb="4">
      <t>リヨウ</t>
    </rPh>
    <rPh sb="6" eb="7">
      <t>モノ</t>
    </rPh>
    <rPh sb="13" eb="14">
      <t>メイ</t>
    </rPh>
    <rPh sb="18" eb="20">
      <t>シメイ</t>
    </rPh>
    <phoneticPr fontId="18"/>
  </si>
  <si>
    <t>tel: 03-5449-5620 (東大内線： 75620)</t>
    <rPh sb="19" eb="21">
      <t>トウダイ</t>
    </rPh>
    <phoneticPr fontId="18"/>
  </si>
  <si>
    <r>
      <t xml:space="preserve">アルゼンチン、オーストラリア、オーストリア、ベルギー、ブルガリア、カナダ、チェコ、デンマーク、フィンランド、フランス、ドイツ、ギリシャ、ハンガリー、アイルランド、イタリア、ルクセンブルク、オランダ、ニュージーランド、ノルウェー、ポーランド、ポルトガル、スペイン、スウェーデン、スイス、英国、アメリカ合衆国
</t>
    </r>
    <r>
      <rPr>
        <sz val="10"/>
        <color indexed="8"/>
        <rFont val="ＭＳ Ｐ明朝"/>
        <family val="1"/>
        <charset val="128"/>
      </rPr>
      <t>輸出貿易管理令 (抄) の別表第三 (第四条関係) の国　2019/11/29 時点</t>
    </r>
    <phoneticPr fontId="18"/>
  </si>
  <si>
    <r>
      <t xml:space="preserve">イラン、イラク、北朝鮮 の 3 か国
</t>
    </r>
    <r>
      <rPr>
        <sz val="10"/>
        <color indexed="8"/>
        <rFont val="ＭＳ Ｐ明朝"/>
        <family val="1"/>
        <charset val="128"/>
      </rPr>
      <t>輸出貿易管理令 (抄) の別表第四 (第四条関係) の国　2019/11/29 時点</t>
    </r>
    <rPh sb="8" eb="11">
      <t>キタチョウセン</t>
    </rPh>
    <rPh sb="17" eb="18">
      <t>コク</t>
    </rPh>
    <rPh sb="36" eb="37">
      <t>ヨン</t>
    </rPh>
    <phoneticPr fontId="18"/>
  </si>
  <si>
    <t>既得二次グループアカウント</t>
    <rPh sb="0" eb="2">
      <t>キトク</t>
    </rPh>
    <phoneticPr fontId="18"/>
  </si>
  <si>
    <t>研究責任者</t>
    <rPh sb="0" eb="5">
      <t>ケン</t>
    </rPh>
    <phoneticPr fontId="18"/>
  </si>
  <si>
    <t>東京大学医科学研究所 ヒトゲノム解析センター 健康医療インテリジェンス分野</t>
    <rPh sb="0" eb="2">
      <t>トウキョウ</t>
    </rPh>
    <rPh sb="2" eb="4">
      <t>ダイガク</t>
    </rPh>
    <rPh sb="4" eb="7">
      <t>イカガク</t>
    </rPh>
    <rPh sb="7" eb="10">
      <t>ケンキュウジョ</t>
    </rPh>
    <rPh sb="16" eb="18">
      <t>カイセキ</t>
    </rPh>
    <rPh sb="23" eb="25">
      <t>ケンコウ</t>
    </rPh>
    <rPh sb="25" eb="27">
      <t>イリョウ</t>
    </rPh>
    <rPh sb="35" eb="37">
      <t>ブンヤ</t>
    </rPh>
    <phoneticPr fontId="18"/>
  </si>
  <si>
    <r>
      <t>アカウントの追加・変更・停止を行うときに</t>
    </r>
    <r>
      <rPr>
        <b/>
        <sz val="11"/>
        <color rgb="FFFF0000"/>
        <rFont val="ＭＳ Ｐ明朝"/>
        <family val="1"/>
        <charset val="128"/>
      </rPr>
      <t>メール</t>
    </r>
    <r>
      <rPr>
        <sz val="11"/>
        <rFont val="ＭＳ Ｐ明朝"/>
        <family val="1"/>
        <charset val="128"/>
      </rPr>
      <t>で</t>
    </r>
    <r>
      <rPr>
        <sz val="11"/>
        <color indexed="8"/>
        <rFont val="ＭＳ Ｐ明朝"/>
        <family val="1"/>
        <charset val="128"/>
      </rPr>
      <t>提出します。</t>
    </r>
    <phoneticPr fontId="18"/>
  </si>
  <si>
    <t>包括的なご利用の場合</t>
    <phoneticPr fontId="18"/>
  </si>
  <si>
    <t>まとめ利用者</t>
    <phoneticPr fontId="18"/>
  </si>
  <si>
    <t>グループには、上記まとめ利用者のほかにアカウントを追加できます。アカウント数の制限はありません。</t>
    <phoneticPr fontId="18"/>
  </si>
  <si>
    <t>グループのまとめ利用者、研究責任者以外の者が本申請書を提出する場合は、まとめ利用者、研究責任者をメールの宛先に含めてください。</t>
    <rPh sb="8" eb="11">
      <t>リヨウシャ</t>
    </rPh>
    <rPh sb="12" eb="14">
      <t>ケンキュウ</t>
    </rPh>
    <rPh sb="14" eb="17">
      <t>セキニンシャ</t>
    </rPh>
    <rPh sb="17" eb="19">
      <t>イガイ</t>
    </rPh>
    <rPh sb="20" eb="21">
      <t>モノ</t>
    </rPh>
    <rPh sb="22" eb="23">
      <t>ホン</t>
    </rPh>
    <rPh sb="23" eb="26">
      <t>シンセイショ</t>
    </rPh>
    <rPh sb="27" eb="29">
      <t>テイシュツ</t>
    </rPh>
    <rPh sb="31" eb="33">
      <t>バアイ</t>
    </rPh>
    <rPh sb="38" eb="41">
      <t>リヨウシャ</t>
    </rPh>
    <rPh sb="42" eb="44">
      <t>ケンキュウ</t>
    </rPh>
    <rPh sb="44" eb="47">
      <t>セキニンシャ</t>
    </rPh>
    <rPh sb="52" eb="54">
      <t>アテサキ</t>
    </rPh>
    <rPh sb="55" eb="56">
      <t>フク</t>
    </rPh>
    <phoneticPr fontId="18"/>
  </si>
  <si>
    <t>SHIROKANE サポート係</t>
    <rPh sb="14" eb="15">
      <t>カカリ</t>
    </rPh>
    <phoneticPr fontId="18"/>
  </si>
  <si>
    <t>当センターでは、計算機システム学術 (または民間) 利用申請書を提出することで、窓口となる利用者 (まとめ利用者) を登録します。</t>
    <rPh sb="0" eb="1">
      <t>トウ</t>
    </rPh>
    <rPh sb="8" eb="11">
      <t>ケイサンキ</t>
    </rPh>
    <rPh sb="15" eb="16">
      <t>ガク</t>
    </rPh>
    <rPh sb="16" eb="17">
      <t>ジュツ</t>
    </rPh>
    <rPh sb="22" eb="24">
      <t>ミンカン</t>
    </rPh>
    <rPh sb="26" eb="28">
      <t>リヨウ</t>
    </rPh>
    <rPh sb="28" eb="31">
      <t>シンセイショ</t>
    </rPh>
    <rPh sb="32" eb="34">
      <t>テイシュツ</t>
    </rPh>
    <rPh sb="40" eb="41">
      <t>マド</t>
    </rPh>
    <rPh sb="41" eb="42">
      <t>クチ</t>
    </rPh>
    <rPh sb="45" eb="48">
      <t>リヨウシャ</t>
    </rPh>
    <rPh sb="53" eb="55">
      <t>リヨウ</t>
    </rPh>
    <rPh sb="55" eb="56">
      <t>シャ</t>
    </rPh>
    <rPh sb="59" eb="61">
      <t>トウロク</t>
    </rPh>
    <phoneticPr fontId="18"/>
  </si>
  <si>
    <t>トータルキャンパスプランによる利用</t>
  </si>
  <si>
    <t>g</t>
    <phoneticPr fontId="18"/>
  </si>
  <si>
    <t>グループのアカウントの追加・変更・停止を行うときにメールで提出します。</t>
    <phoneticPr fontId="18"/>
  </si>
  <si>
    <t>・ 二次グループアカウントの新規受付は 2019 年 11 月に終了しました</t>
    <phoneticPr fontId="18"/>
  </si>
  <si>
    <t>・ 携帯電話の番号は、主にパスワードの通知に使用します。メールが届かない場合の代替手段として使用する場合もあります。未記入の場合、これらの連絡を書面で行います</t>
    <rPh sb="11" eb="12">
      <t>オモ</t>
    </rPh>
    <rPh sb="19" eb="21">
      <t>ツウチ</t>
    </rPh>
    <rPh sb="22" eb="24">
      <t>シヨウ</t>
    </rPh>
    <rPh sb="32" eb="33">
      <t>トド</t>
    </rPh>
    <rPh sb="39" eb="41">
      <t>ダイタイ</t>
    </rPh>
    <rPh sb="41" eb="43">
      <t>シュダン</t>
    </rPh>
    <rPh sb="46" eb="48">
      <t>シヨウ</t>
    </rPh>
    <rPh sb="50" eb="52">
      <t>バアイ</t>
    </rPh>
    <rPh sb="58" eb="61">
      <t>ミキニュウ</t>
    </rPh>
    <rPh sb="62" eb="64">
      <t>バアイ</t>
    </rPh>
    <rPh sb="69" eb="71">
      <t>レンラク</t>
    </rPh>
    <rPh sb="72" eb="74">
      <t>ショメン</t>
    </rPh>
    <rPh sb="75" eb="76">
      <t>オコナ</t>
    </rPh>
    <phoneticPr fontId="18"/>
  </si>
  <si>
    <t>・ この申請書は、すでにアカウントの登録がある利用者を記入したままにしてください</t>
    <rPh sb="23" eb="25">
      <t>リヨウ</t>
    </rPh>
    <rPh sb="25" eb="26">
      <t>シャ</t>
    </rPh>
    <phoneticPr fontId="18"/>
  </si>
  <si>
    <t>・ アカウントを追加する場合は、すでにあるアカウントの下に行を追加し、申請区分を 「新規」 にしてください。すでにあるアカウントの利用を終了する場合は、区分を 「停止」 にしてください</t>
    <phoneticPr fontId="18"/>
  </si>
  <si>
    <t>・ 利用にあたっては当センターの利用規程 (https://gc.hgc.jp/kitei/) を熟読し、遵守していただくことが必要です。 (各アカウントの利用規程欄は ”遵守する” が必須となります)</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</si>
</sst>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41">
    <font>
      <sz val="11"/>
      <color indexed="8"/>
      <name val="ＭＳ Ｐ明朝"/>
      <family val="1"/>
      <charset val="128"/>
    </font>
    <font>
      <sz val="11"/>
      <color indexed="8"/>
      <name val="ＭＳ Ｐ明朝"/>
      <family val="1"/>
      <charset val="128"/>
    </font>
    <font>
      <sz val="11"/>
      <color indexed="9"/>
      <name val="ＭＳ Ｐ明朝"/>
      <family val="1"/>
      <charset val="128"/>
    </font>
    <font>
      <b/>
      <sz val="18"/>
      <color indexed="56"/>
      <name val="ＭＳ Ｐゴシック"/>
      <family val="3"/>
      <charset val="128"/>
    </font>
    <font>
      <b/>
      <sz val="11"/>
      <color indexed="9"/>
      <name val="ＭＳ Ｐ明朝"/>
      <family val="1"/>
      <charset val="128"/>
    </font>
    <font>
      <sz val="11"/>
      <color indexed="60"/>
      <name val="ＭＳ Ｐ明朝"/>
      <family val="1"/>
      <charset val="128"/>
    </font>
    <font>
      <sz val="11"/>
      <color indexed="52"/>
      <name val="ＭＳ Ｐ明朝"/>
      <family val="1"/>
      <charset val="128"/>
    </font>
    <font>
      <sz val="11"/>
      <color indexed="20"/>
      <name val="ＭＳ Ｐ明朝"/>
      <family val="1"/>
      <charset val="128"/>
    </font>
    <font>
      <b/>
      <sz val="11"/>
      <color indexed="52"/>
      <name val="ＭＳ Ｐ明朝"/>
      <family val="1"/>
      <charset val="128"/>
    </font>
    <font>
      <sz val="11"/>
      <color indexed="10"/>
      <name val="ＭＳ Ｐ明朝"/>
      <family val="1"/>
      <charset val="128"/>
    </font>
    <font>
      <b/>
      <sz val="15"/>
      <color indexed="56"/>
      <name val="ＭＳ Ｐ明朝"/>
      <family val="1"/>
      <charset val="128"/>
    </font>
    <font>
      <b/>
      <sz val="13"/>
      <color indexed="56"/>
      <name val="ＭＳ Ｐ明朝"/>
      <family val="1"/>
      <charset val="128"/>
    </font>
    <font>
      <b/>
      <sz val="11"/>
      <color indexed="56"/>
      <name val="ＭＳ Ｐ明朝"/>
      <family val="1"/>
      <charset val="128"/>
    </font>
    <font>
      <b/>
      <sz val="11"/>
      <color indexed="8"/>
      <name val="ＭＳ Ｐ明朝"/>
      <family val="1"/>
      <charset val="128"/>
    </font>
    <font>
      <b/>
      <sz val="11"/>
      <color indexed="63"/>
      <name val="ＭＳ Ｐ明朝"/>
      <family val="1"/>
      <charset val="128"/>
    </font>
    <font>
      <i/>
      <sz val="11"/>
      <color indexed="23"/>
      <name val="ＭＳ Ｐ明朝"/>
      <family val="1"/>
      <charset val="128"/>
    </font>
    <font>
      <sz val="11"/>
      <color indexed="62"/>
      <name val="ＭＳ Ｐ明朝"/>
      <family val="1"/>
      <charset val="128"/>
    </font>
    <font>
      <sz val="11"/>
      <color indexed="17"/>
      <name val="ＭＳ Ｐ明朝"/>
      <family val="1"/>
      <charset val="128"/>
    </font>
    <font>
      <sz val="6"/>
      <name val="ＭＳ Ｐ明朝"/>
      <family val="1"/>
      <charset val="128"/>
    </font>
    <font>
      <sz val="10"/>
      <color indexed="8"/>
      <name val="ＭＳ Ｐ明朝"/>
      <family val="1"/>
      <charset val="128"/>
    </font>
    <font>
      <b/>
      <sz val="14"/>
      <color indexed="8"/>
      <name val="ＭＳ Ｐ明朝"/>
      <family val="1"/>
      <charset val="128"/>
    </font>
    <font>
      <sz val="6"/>
      <name val="ＭＳ Ｐゴシック"/>
      <family val="3"/>
      <charset val="128"/>
    </font>
    <font>
      <sz val="11"/>
      <color indexed="8"/>
      <name val="ＭＳ Ｐ明朝"/>
      <family val="1"/>
      <charset val="128"/>
    </font>
    <font>
      <sz val="18"/>
      <color indexed="8"/>
      <name val="ＭＳ Ｐゴシック"/>
      <family val="3"/>
      <charset val="128"/>
    </font>
    <font>
      <sz val="11"/>
      <color theme="4"/>
      <name val="ＭＳ Ｐ明朝"/>
      <family val="1"/>
      <charset val="128"/>
    </font>
    <font>
      <sz val="11"/>
      <color theme="0" tint="-0.14999847407452621"/>
      <name val="ＭＳ Ｐ明朝"/>
      <family val="1"/>
      <charset val="128"/>
    </font>
    <font>
      <sz val="11"/>
      <color theme="1" tint="0.249977111117893"/>
      <name val="ＭＳ Ｐ明朝"/>
      <family val="1"/>
      <charset val="128"/>
    </font>
    <font>
      <sz val="10"/>
      <color theme="4"/>
      <name val="Courier New"/>
      <family val="3"/>
    </font>
    <font>
      <sz val="10"/>
      <color theme="4"/>
      <name val="ＭＳ Ｐ明朝"/>
      <family val="1"/>
      <charset val="128"/>
    </font>
    <font>
      <b/>
      <sz val="11"/>
      <color rgb="FFFF0000"/>
      <name val="ＭＳ Ｐ明朝"/>
      <family val="1"/>
      <charset val="128"/>
    </font>
    <font>
      <sz val="11"/>
      <color theme="4"/>
      <name val="Courier New"/>
      <family val="3"/>
    </font>
    <font>
      <sz val="11"/>
      <color indexed="8"/>
      <name val="Courier New"/>
      <family val="3"/>
    </font>
    <font>
      <b/>
      <sz val="9"/>
      <color indexed="81"/>
      <name val="ＭＳ Ｐ明朝"/>
      <family val="1"/>
      <charset val="128"/>
    </font>
    <font>
      <b/>
      <sz val="18"/>
      <color indexed="8"/>
      <name val="ＭＳ Ｐ明朝"/>
      <family val="1"/>
      <charset val="128"/>
    </font>
    <font>
      <b/>
      <sz val="12"/>
      <color indexed="8"/>
      <name val="ＭＳ Ｐ明朝"/>
      <family val="1"/>
      <charset val="128"/>
    </font>
    <font>
      <sz val="10"/>
      <color theme="4"/>
      <name val="ＭＳ Ｐゴシック"/>
      <family val="3"/>
      <charset val="128"/>
    </font>
    <font>
      <sz val="11"/>
      <name val="ＭＳ Ｐ明朝"/>
      <family val="1"/>
      <charset val="128"/>
    </font>
    <font>
      <sz val="11"/>
      <color theme="2"/>
      <name val="ＭＳ Ｐ明朝"/>
      <family val="1"/>
      <charset val="128"/>
    </font>
    <font>
      <b/>
      <sz val="11"/>
      <color theme="2"/>
      <name val="ＭＳ Ｐ明朝"/>
      <family val="1"/>
      <charset val="128"/>
    </font>
    <font>
      <sz val="9"/>
      <color indexed="81"/>
      <name val="MS P ゴシック"/>
      <family val="3"/>
      <charset val="128"/>
    </font>
    <font>
      <b/>
      <sz val="9"/>
      <color rgb="FF000000"/>
      <name val="ＭＳ Ｐ明朝"/>
      <family val="1"/>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8"/>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2"/>
        <bgColor indexed="64"/>
      </patternFill>
    </fill>
    <fill>
      <patternFill patternType="solid">
        <fgColor theme="1" tint="0.499984740745262"/>
        <bgColor indexed="64"/>
      </patternFill>
    </fill>
    <fill>
      <patternFill patternType="solid">
        <fgColor theme="0" tint="-0.14996795556505021"/>
        <bgColor indexed="64"/>
      </patternFill>
    </fill>
  </fills>
  <borders count="2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theme="3" tint="-0.24994659260841701"/>
      </bottom>
      <diagonal/>
    </border>
    <border>
      <left/>
      <right/>
      <top style="thin">
        <color theme="3" tint="-0.24994659260841701"/>
      </top>
      <bottom style="thin">
        <color theme="3" tint="-0.24994659260841701"/>
      </bottom>
      <diagonal/>
    </border>
    <border>
      <left/>
      <right style="thick">
        <color theme="0"/>
      </right>
      <top/>
      <bottom/>
      <diagonal/>
    </border>
    <border>
      <left/>
      <right style="thick">
        <color theme="0"/>
      </right>
      <top/>
      <bottom style="thin">
        <color indexed="64"/>
      </bottom>
      <diagonal/>
    </border>
  </borders>
  <cellStyleXfs count="94">
    <xf numFmtId="0" fontId="0" fillId="0" borderId="0">
      <alignment vertical="center"/>
    </xf>
    <xf numFmtId="0" fontId="1"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1"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1"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1"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1"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1"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1"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1"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1"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1"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22" fillId="22" borderId="2" applyNumberFormat="0" applyFont="0" applyAlignment="0" applyProtection="0">
      <alignment vertical="center"/>
    </xf>
    <xf numFmtId="0" fontId="22"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17" fillId="4"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cellStyleXfs>
  <cellXfs count="113">
    <xf numFmtId="0" fontId="0" fillId="0" borderId="0" xfId="0">
      <alignment vertical="center"/>
    </xf>
    <xf numFmtId="5" fontId="0" fillId="0" borderId="10" xfId="0" applyNumberFormat="1" applyBorder="1" applyAlignment="1" applyProtection="1">
      <alignment vertical="center" justifyLastLine="1"/>
      <protection hidden="1"/>
    </xf>
    <xf numFmtId="5" fontId="0" fillId="0" borderId="10" xfId="0" applyNumberFormat="1" applyBorder="1" applyAlignment="1" applyProtection="1">
      <alignment horizontal="center" vertical="center" justifyLastLine="1"/>
      <protection hidden="1"/>
    </xf>
    <xf numFmtId="0" fontId="4" fillId="24" borderId="0" xfId="0" applyFont="1" applyFill="1" applyAlignment="1">
      <alignment horizontal="center" vertical="center"/>
    </xf>
    <xf numFmtId="0" fontId="0" fillId="0" borderId="11" xfId="0" applyBorder="1">
      <alignment vertical="center"/>
    </xf>
    <xf numFmtId="0" fontId="20" fillId="0" borderId="0" xfId="0" applyFont="1">
      <alignment vertical="center"/>
    </xf>
    <xf numFmtId="0" fontId="0" fillId="0" borderId="11" xfId="0" applyBorder="1" applyAlignment="1">
      <alignment vertical="center" wrapText="1"/>
    </xf>
    <xf numFmtId="5" fontId="0" fillId="0" borderId="10" xfId="0" applyNumberFormat="1" applyBorder="1" applyAlignment="1" applyProtection="1">
      <alignment vertical="center" wrapText="1"/>
      <protection hidden="1"/>
    </xf>
    <xf numFmtId="5" fontId="0" fillId="0" borderId="11" xfId="0" applyNumberFormat="1" applyBorder="1" applyAlignment="1" applyProtection="1">
      <alignment horizontal="center" vertical="center" justifyLastLine="1"/>
      <protection hidden="1"/>
    </xf>
    <xf numFmtId="0" fontId="0" fillId="0" borderId="11" xfId="0" applyBorder="1" applyAlignment="1">
      <alignment horizontal="center" vertical="center"/>
    </xf>
    <xf numFmtId="5" fontId="0" fillId="0" borderId="12" xfId="0" applyNumberFormat="1" applyFill="1" applyBorder="1" applyAlignment="1" applyProtection="1">
      <alignment horizontal="center" vertical="center" justifyLastLine="1"/>
      <protection hidden="1"/>
    </xf>
    <xf numFmtId="5" fontId="0" fillId="0" borderId="10" xfId="0" applyNumberFormat="1" applyBorder="1" applyAlignment="1" applyProtection="1">
      <alignment horizontal="center" vertical="center" wrapText="1"/>
      <protection hidden="1"/>
    </xf>
    <xf numFmtId="5" fontId="0" fillId="0" borderId="11" xfId="0" applyNumberFormat="1" applyBorder="1" applyAlignment="1" applyProtection="1">
      <alignment horizontal="right" vertical="center" justifyLastLine="1"/>
      <protection hidden="1"/>
    </xf>
    <xf numFmtId="5" fontId="0" fillId="0" borderId="12" xfId="0" applyNumberFormat="1" applyFill="1" applyBorder="1" applyAlignment="1" applyProtection="1">
      <alignment horizontal="right" vertical="center" justifyLastLine="1"/>
      <protection hidden="1"/>
    </xf>
    <xf numFmtId="0" fontId="0" fillId="0" borderId="0" xfId="0" applyAlignment="1">
      <alignment vertical="center" wrapText="1"/>
    </xf>
    <xf numFmtId="0" fontId="23" fillId="0" borderId="0" xfId="0" applyFont="1" applyAlignment="1">
      <alignment horizontal="center" vertical="center" wrapText="1"/>
    </xf>
    <xf numFmtId="0" fontId="23" fillId="0" borderId="0" xfId="0" applyFont="1" applyAlignment="1">
      <alignment horizontal="center" vertical="center"/>
    </xf>
    <xf numFmtId="0" fontId="0" fillId="0" borderId="0" xfId="0" applyBorder="1" applyAlignment="1">
      <alignment horizontal="center" vertical="center" wrapText="1"/>
    </xf>
    <xf numFmtId="49" fontId="0" fillId="0" borderId="0" xfId="0" applyNumberFormat="1">
      <alignment vertical="center"/>
    </xf>
    <xf numFmtId="0" fontId="0" fillId="25" borderId="0" xfId="0" applyFill="1">
      <alignment vertical="center"/>
    </xf>
    <xf numFmtId="0" fontId="0" fillId="0" borderId="0" xfId="0" applyFill="1">
      <alignment vertical="center"/>
    </xf>
    <xf numFmtId="0" fontId="24" fillId="0" borderId="0" xfId="0" applyFont="1">
      <alignment vertical="center"/>
    </xf>
    <xf numFmtId="0" fontId="24" fillId="25" borderId="0" xfId="0" applyFont="1" applyFill="1" applyAlignment="1">
      <alignment horizontal="right" vertical="center"/>
    </xf>
    <xf numFmtId="49" fontId="24" fillId="0" borderId="0" xfId="0" applyNumberFormat="1" applyFont="1">
      <alignment vertical="center"/>
    </xf>
    <xf numFmtId="0" fontId="25" fillId="0" borderId="0" xfId="0" applyFont="1">
      <alignment vertical="center"/>
    </xf>
    <xf numFmtId="0" fontId="0" fillId="27" borderId="0" xfId="0" applyFill="1">
      <alignment vertical="center"/>
    </xf>
    <xf numFmtId="0" fontId="24" fillId="0" borderId="0" xfId="0" applyFont="1" applyAlignment="1">
      <alignment vertical="center" wrapText="1"/>
    </xf>
    <xf numFmtId="0" fontId="25" fillId="0" borderId="0" xfId="0" applyFont="1" applyAlignment="1">
      <alignment vertical="center" wrapText="1"/>
    </xf>
    <xf numFmtId="49" fontId="26" fillId="28" borderId="0" xfId="0" applyNumberFormat="1" applyFont="1" applyFill="1">
      <alignment vertical="center"/>
    </xf>
    <xf numFmtId="0" fontId="0" fillId="0" borderId="0" xfId="0" applyProtection="1">
      <alignment vertical="center"/>
      <protection locked="0"/>
    </xf>
    <xf numFmtId="0" fontId="0" fillId="28" borderId="0" xfId="0" applyFill="1" applyProtection="1">
      <alignment vertical="center"/>
      <protection locked="0"/>
    </xf>
    <xf numFmtId="49" fontId="0" fillId="28" borderId="0" xfId="0" applyNumberFormat="1" applyFill="1" applyProtection="1">
      <alignment vertical="center"/>
      <protection locked="0"/>
    </xf>
    <xf numFmtId="0" fontId="0" fillId="27" borderId="0" xfId="0" applyFill="1" applyAlignment="1">
      <alignment horizontal="right" vertical="center"/>
    </xf>
    <xf numFmtId="0" fontId="0" fillId="27" borderId="0" xfId="0" applyFill="1" applyAlignment="1">
      <alignment horizontal="left" vertical="center"/>
    </xf>
    <xf numFmtId="49" fontId="27" fillId="28" borderId="0" xfId="0" applyNumberFormat="1" applyFont="1" applyFill="1" applyProtection="1">
      <alignment vertical="center"/>
      <protection locked="0"/>
    </xf>
    <xf numFmtId="49" fontId="27" fillId="0" borderId="0" xfId="0" applyNumberFormat="1" applyFont="1">
      <alignment vertical="center"/>
    </xf>
    <xf numFmtId="49" fontId="27" fillId="25" borderId="0" xfId="0" applyNumberFormat="1" applyFont="1" applyFill="1" applyAlignment="1">
      <alignment horizontal="right"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center" vertical="top"/>
    </xf>
    <xf numFmtId="49" fontId="30" fillId="0" borderId="0" xfId="0" applyNumberFormat="1" applyFont="1">
      <alignment vertical="center"/>
    </xf>
    <xf numFmtId="49" fontId="31" fillId="28" borderId="0" xfId="0" applyNumberFormat="1" applyFont="1" applyFill="1" applyProtection="1">
      <alignment vertical="center"/>
      <protection locked="0"/>
    </xf>
    <xf numFmtId="0" fontId="0" fillId="26" borderId="18" xfId="0" applyFont="1" applyFill="1" applyBorder="1">
      <alignment vertical="center"/>
    </xf>
    <xf numFmtId="0" fontId="13" fillId="26" borderId="18" xfId="0" applyFont="1" applyFill="1" applyBorder="1" applyAlignment="1">
      <alignment horizontal="center" vertical="center"/>
    </xf>
    <xf numFmtId="0" fontId="0" fillId="26" borderId="18" xfId="0" applyFont="1" applyFill="1" applyBorder="1" applyAlignment="1">
      <alignment horizontal="center" vertical="center"/>
    </xf>
    <xf numFmtId="0" fontId="34" fillId="27" borderId="0" xfId="0" applyFont="1" applyFill="1">
      <alignment vertical="center"/>
    </xf>
    <xf numFmtId="0" fontId="0" fillId="26" borderId="23" xfId="0" applyFont="1" applyFill="1" applyBorder="1">
      <alignment vertical="center"/>
    </xf>
    <xf numFmtId="0" fontId="0" fillId="26" borderId="23" xfId="0" applyFill="1" applyBorder="1">
      <alignment vertical="center"/>
    </xf>
    <xf numFmtId="0" fontId="13" fillId="26" borderId="23" xfId="0" applyFont="1" applyFill="1" applyBorder="1" applyAlignment="1">
      <alignment horizontal="left" vertical="center"/>
    </xf>
    <xf numFmtId="0" fontId="0" fillId="26" borderId="23" xfId="0" applyFont="1" applyFill="1" applyBorder="1" applyAlignment="1">
      <alignment horizontal="left" vertical="center"/>
    </xf>
    <xf numFmtId="0" fontId="13" fillId="26" borderId="24" xfId="0" applyFont="1" applyFill="1" applyBorder="1" applyAlignment="1">
      <alignment horizontal="left" vertical="center"/>
    </xf>
    <xf numFmtId="0" fontId="0" fillId="26" borderId="24" xfId="0" applyFont="1" applyFill="1" applyBorder="1" applyAlignment="1">
      <alignment horizontal="left" vertical="center"/>
    </xf>
    <xf numFmtId="0" fontId="0" fillId="27" borderId="0" xfId="0" applyFill="1" applyAlignment="1">
      <alignment vertical="top"/>
    </xf>
    <xf numFmtId="0" fontId="0" fillId="27" borderId="0" xfId="0" applyFont="1" applyFill="1" applyAlignment="1">
      <alignment vertical="top"/>
    </xf>
    <xf numFmtId="0" fontId="25" fillId="0" borderId="0" xfId="0" applyFont="1" applyAlignment="1">
      <alignment vertical="top"/>
    </xf>
    <xf numFmtId="0" fontId="0" fillId="0" borderId="0" xfId="0" applyAlignment="1">
      <alignment vertical="top"/>
    </xf>
    <xf numFmtId="49" fontId="35" fillId="28" borderId="0" xfId="0" applyNumberFormat="1" applyFont="1" applyFill="1" applyProtection="1">
      <alignment vertical="center"/>
      <protection locked="0"/>
    </xf>
    <xf numFmtId="49" fontId="0" fillId="27" borderId="0" xfId="0" applyNumberFormat="1" applyFill="1" applyBorder="1" applyAlignment="1">
      <alignment horizontal="right" vertical="center"/>
    </xf>
    <xf numFmtId="0" fontId="0" fillId="26" borderId="26" xfId="0" applyFont="1" applyFill="1" applyBorder="1">
      <alignment vertical="center"/>
    </xf>
    <xf numFmtId="0" fontId="0" fillId="26" borderId="26" xfId="0" applyFill="1" applyBorder="1">
      <alignment vertical="center"/>
    </xf>
    <xf numFmtId="0" fontId="0" fillId="27" borderId="0" xfId="0" applyFill="1" applyProtection="1">
      <alignment vertical="center"/>
      <protection locked="0"/>
    </xf>
    <xf numFmtId="0" fontId="31" fillId="27" borderId="0" xfId="0" applyFont="1" applyFill="1" applyProtection="1">
      <alignment vertical="center"/>
      <protection locked="0"/>
    </xf>
    <xf numFmtId="0" fontId="37" fillId="27" borderId="0" xfId="0" applyFont="1" applyFill="1" applyAlignment="1">
      <alignment vertical="top"/>
    </xf>
    <xf numFmtId="20" fontId="37" fillId="27" borderId="0" xfId="0" applyNumberFormat="1" applyFont="1" applyFill="1" applyAlignment="1">
      <alignment vertical="top"/>
    </xf>
    <xf numFmtId="0" fontId="38" fillId="27" borderId="0" xfId="0" applyFont="1" applyFill="1" applyAlignment="1">
      <alignment horizontal="right" vertical="center"/>
    </xf>
    <xf numFmtId="0" fontId="25" fillId="0" borderId="0" xfId="0" applyFont="1" applyAlignment="1" applyProtection="1">
      <alignment vertical="top"/>
      <protection locked="0"/>
    </xf>
    <xf numFmtId="0" fontId="19" fillId="27" borderId="0" xfId="0" applyFont="1" applyFill="1" applyAlignment="1">
      <alignment horizontal="right"/>
    </xf>
    <xf numFmtId="0" fontId="0" fillId="27" borderId="0" xfId="0" applyFont="1" applyFill="1" applyAlignment="1" applyProtection="1">
      <alignment horizontal="left" vertical="center"/>
      <protection locked="0"/>
    </xf>
    <xf numFmtId="0" fontId="0" fillId="27" borderId="0" xfId="0" applyFont="1" applyFill="1" applyAlignment="1">
      <alignment vertical="center"/>
    </xf>
    <xf numFmtId="0" fontId="13" fillId="26" borderId="0" xfId="0" applyFont="1" applyFill="1" applyBorder="1" applyAlignment="1">
      <alignment horizontal="center" vertical="center"/>
    </xf>
    <xf numFmtId="0" fontId="13" fillId="26" borderId="18" xfId="0" applyFont="1" applyFill="1" applyBorder="1" applyAlignment="1">
      <alignment horizontal="center" vertical="center"/>
    </xf>
    <xf numFmtId="0" fontId="0" fillId="26" borderId="0" xfId="0" applyFont="1" applyFill="1" applyBorder="1" applyAlignment="1">
      <alignment horizontal="center" vertical="center"/>
    </xf>
    <xf numFmtId="0" fontId="0" fillId="26" borderId="18" xfId="0" applyFont="1" applyFill="1" applyBorder="1" applyAlignment="1">
      <alignment horizontal="center" vertical="center"/>
    </xf>
    <xf numFmtId="0" fontId="31" fillId="29" borderId="0" xfId="0" applyFont="1" applyFill="1" applyBorder="1" applyAlignment="1" applyProtection="1">
      <alignment horizontal="left" vertical="center"/>
      <protection locked="0"/>
    </xf>
    <xf numFmtId="0" fontId="13" fillId="26" borderId="25" xfId="0" applyFont="1" applyFill="1" applyBorder="1" applyAlignment="1">
      <alignment horizontal="center" vertical="center" wrapText="1"/>
    </xf>
    <xf numFmtId="0" fontId="13" fillId="26" borderId="26" xfId="0" applyFont="1" applyFill="1" applyBorder="1" applyAlignment="1">
      <alignment horizontal="center" vertical="center" wrapText="1"/>
    </xf>
    <xf numFmtId="0" fontId="0" fillId="26" borderId="24" xfId="0" applyFont="1" applyFill="1" applyBorder="1" applyAlignment="1">
      <alignment horizontal="left" vertical="center"/>
    </xf>
    <xf numFmtId="20" fontId="13" fillId="26" borderId="0" xfId="0" applyNumberFormat="1" applyFont="1" applyFill="1" applyBorder="1" applyAlignment="1">
      <alignment horizontal="center" vertical="center"/>
    </xf>
    <xf numFmtId="20" fontId="13" fillId="26" borderId="18" xfId="0" applyNumberFormat="1" applyFont="1" applyFill="1" applyBorder="1" applyAlignment="1">
      <alignment horizontal="center" vertical="center"/>
    </xf>
    <xf numFmtId="0" fontId="0" fillId="27" borderId="0" xfId="0" applyFont="1" applyFill="1" applyAlignment="1">
      <alignment horizontal="left" vertical="center"/>
    </xf>
    <xf numFmtId="0" fontId="0" fillId="0" borderId="0" xfId="0" applyAlignment="1">
      <alignment vertical="center" wrapText="1"/>
    </xf>
    <xf numFmtId="0" fontId="0" fillId="0" borderId="0" xfId="0" applyAlignment="1">
      <alignment vertical="top" wrapText="1"/>
    </xf>
    <xf numFmtId="0" fontId="33" fillId="0" borderId="0" xfId="0" applyFont="1" applyAlignment="1">
      <alignment horizontal="center" vertical="center"/>
    </xf>
    <xf numFmtId="0" fontId="0" fillId="0" borderId="0" xfId="0" applyAlignment="1">
      <alignment horizontal="center" vertical="center" wrapText="1"/>
    </xf>
    <xf numFmtId="0" fontId="19" fillId="0" borderId="19" xfId="0" applyFont="1" applyBorder="1" applyAlignment="1">
      <alignment horizontal="center" vertical="center" wrapText="1" justifyLastLine="1"/>
    </xf>
    <xf numFmtId="0" fontId="19" fillId="0" borderId="20" xfId="0" applyFont="1" applyBorder="1" applyAlignment="1">
      <alignment horizontal="center" vertical="center" wrapText="1" justifyLastLine="1"/>
    </xf>
    <xf numFmtId="0" fontId="19" fillId="0" borderId="10" xfId="0" applyFont="1" applyBorder="1" applyAlignment="1">
      <alignment horizontal="center" vertical="center" wrapText="1" justifyLastLine="1"/>
    </xf>
    <xf numFmtId="5" fontId="0" fillId="0" borderId="21" xfId="0" applyNumberFormat="1" applyBorder="1" applyAlignment="1" applyProtection="1">
      <alignment horizontal="center" vertical="center" justifyLastLine="1"/>
      <protection hidden="1"/>
    </xf>
    <xf numFmtId="5" fontId="0" fillId="0" borderId="12" xfId="0" applyNumberFormat="1" applyBorder="1" applyAlignment="1" applyProtection="1">
      <alignment horizontal="center" vertical="center" justifyLastLine="1"/>
      <protection hidden="1"/>
    </xf>
    <xf numFmtId="5" fontId="0" fillId="0" borderId="22" xfId="0" applyNumberFormat="1" applyBorder="1" applyAlignment="1" applyProtection="1">
      <alignment horizontal="center" vertical="center" justifyLastLine="1"/>
      <protection hidden="1"/>
    </xf>
    <xf numFmtId="5" fontId="0" fillId="0" borderId="21" xfId="0" applyNumberFormat="1" applyBorder="1" applyAlignment="1" applyProtection="1">
      <alignment horizontal="right" vertical="center" justifyLastLine="1"/>
      <protection hidden="1"/>
    </xf>
    <xf numFmtId="5" fontId="0" fillId="0" borderId="12" xfId="0" applyNumberFormat="1" applyBorder="1" applyAlignment="1" applyProtection="1">
      <alignment horizontal="right" vertical="center" justifyLastLine="1"/>
      <protection hidden="1"/>
    </xf>
    <xf numFmtId="5" fontId="0" fillId="0" borderId="22" xfId="0" applyNumberFormat="1" applyBorder="1" applyAlignment="1" applyProtection="1">
      <alignment horizontal="right" vertical="center" justifyLastLine="1"/>
      <protection hidden="1"/>
    </xf>
    <xf numFmtId="0" fontId="19" fillId="0" borderId="17" xfId="0" applyFont="1" applyBorder="1" applyAlignment="1">
      <alignment horizontal="center" vertical="center" wrapText="1" justifyLastLine="1"/>
    </xf>
    <xf numFmtId="0" fontId="19" fillId="0" borderId="18" xfId="0" applyFont="1" applyBorder="1" applyAlignment="1">
      <alignment horizontal="center" vertical="center" wrapText="1" justifyLastLine="1"/>
    </xf>
    <xf numFmtId="0" fontId="19" fillId="0" borderId="16" xfId="0" applyFont="1" applyBorder="1" applyAlignment="1">
      <alignment horizontal="center" vertical="center" wrapText="1" justifyLastLine="1"/>
    </xf>
    <xf numFmtId="0" fontId="19" fillId="0" borderId="21" xfId="0" applyFont="1" applyBorder="1" applyAlignment="1">
      <alignment horizontal="center" vertical="center" textRotation="255" wrapText="1"/>
    </xf>
    <xf numFmtId="0" fontId="19" fillId="0" borderId="12" xfId="0" applyFont="1" applyBorder="1" applyAlignment="1">
      <alignment horizontal="center" vertical="center" textRotation="255" wrapText="1"/>
    </xf>
    <xf numFmtId="0" fontId="19" fillId="0" borderId="22" xfId="0" applyFont="1" applyBorder="1" applyAlignment="1">
      <alignment horizontal="center" vertical="center" textRotation="255" wrapText="1"/>
    </xf>
    <xf numFmtId="0" fontId="4" fillId="24" borderId="19" xfId="0" applyFont="1" applyFill="1" applyBorder="1" applyAlignment="1">
      <alignment horizontal="center" vertical="center"/>
    </xf>
    <xf numFmtId="0" fontId="4" fillId="24" borderId="20" xfId="0" applyFont="1" applyFill="1" applyBorder="1" applyAlignment="1">
      <alignment horizontal="center" vertical="center"/>
    </xf>
    <xf numFmtId="0" fontId="4" fillId="24" borderId="10" xfId="0" applyFont="1" applyFill="1" applyBorder="1" applyAlignment="1">
      <alignment horizontal="center" vertical="center"/>
    </xf>
    <xf numFmtId="5" fontId="0" fillId="0" borderId="19" xfId="0" applyNumberFormat="1" applyBorder="1" applyAlignment="1" applyProtection="1">
      <alignment horizontal="center" vertical="center" wrapText="1" justifyLastLine="1"/>
      <protection hidden="1"/>
    </xf>
    <xf numFmtId="0" fontId="0" fillId="0" borderId="20" xfId="0" applyBorder="1">
      <alignment vertical="center"/>
    </xf>
    <xf numFmtId="0" fontId="0" fillId="0" borderId="10" xfId="0" applyBorder="1">
      <alignment vertical="center"/>
    </xf>
    <xf numFmtId="5" fontId="0" fillId="0" borderId="13" xfId="0" applyNumberFormat="1" applyBorder="1" applyAlignment="1" applyProtection="1">
      <alignment horizontal="center" vertical="center" wrapText="1" justifyLastLine="1"/>
      <protection hidden="1"/>
    </xf>
    <xf numFmtId="5" fontId="0" fillId="0" borderId="14" xfId="0" applyNumberFormat="1" applyBorder="1" applyAlignment="1" applyProtection="1">
      <alignment horizontal="center" vertical="center" wrapText="1" justifyLastLine="1"/>
      <protection hidden="1"/>
    </xf>
    <xf numFmtId="5" fontId="0" fillId="0" borderId="15" xfId="0" applyNumberFormat="1" applyBorder="1" applyAlignment="1" applyProtection="1">
      <alignment horizontal="center" vertical="center" wrapText="1" justifyLastLine="1"/>
      <protection hidden="1"/>
    </xf>
    <xf numFmtId="5" fontId="0" fillId="0" borderId="20" xfId="0" applyNumberFormat="1" applyBorder="1" applyAlignment="1" applyProtection="1">
      <alignment horizontal="center" vertical="center" wrapText="1" justifyLastLine="1"/>
      <protection hidden="1"/>
    </xf>
    <xf numFmtId="5" fontId="0" fillId="0" borderId="10" xfId="0" applyNumberFormat="1" applyBorder="1" applyAlignment="1" applyProtection="1">
      <alignment horizontal="center" vertical="center" wrapText="1" justifyLastLine="1"/>
      <protection hidden="1"/>
    </xf>
    <xf numFmtId="0" fontId="33" fillId="0" borderId="0" xfId="0" applyFont="1" applyAlignment="1">
      <alignment horizontal="center" vertical="center" wrapText="1"/>
    </xf>
    <xf numFmtId="0" fontId="0" fillId="0" borderId="0" xfId="0" applyAlignment="1">
      <alignment horizontal="left" vertical="top" wrapText="1"/>
    </xf>
    <xf numFmtId="0" fontId="0" fillId="0" borderId="0" xfId="0" applyAlignment="1">
      <alignment horizontal="left" vertical="center"/>
    </xf>
  </cellXfs>
  <cellStyles count="94">
    <cellStyle name="20% - アクセント 1" xfId="1" builtinId="30" customBuiltin="1"/>
    <cellStyle name="20% - アクセント 1 2" xfId="2" xr:uid="{00000000-0005-0000-0000-000001000000}"/>
    <cellStyle name="20% - アクセント 1 2 2" xfId="68" xr:uid="{00000000-0005-0000-0000-000002000000}"/>
    <cellStyle name="20% - アクセント 1 3" xfId="3" xr:uid="{00000000-0005-0000-0000-000003000000}"/>
    <cellStyle name="20% - アクセント 1 3 2" xfId="69" xr:uid="{00000000-0005-0000-0000-000004000000}"/>
    <cellStyle name="20% - アクセント 2" xfId="4" builtinId="34" customBuiltin="1"/>
    <cellStyle name="20% - アクセント 2 2" xfId="5" xr:uid="{00000000-0005-0000-0000-000006000000}"/>
    <cellStyle name="20% - アクセント 2 2 2" xfId="70" xr:uid="{00000000-0005-0000-0000-000007000000}"/>
    <cellStyle name="20% - アクセント 2 3" xfId="6" xr:uid="{00000000-0005-0000-0000-000008000000}"/>
    <cellStyle name="20% - アクセント 2 3 2" xfId="71" xr:uid="{00000000-0005-0000-0000-000009000000}"/>
    <cellStyle name="20% - アクセント 3" xfId="7" builtinId="38" customBuiltin="1"/>
    <cellStyle name="20% - アクセント 3 2" xfId="8" xr:uid="{00000000-0005-0000-0000-00000B000000}"/>
    <cellStyle name="20% - アクセント 3 2 2" xfId="72" xr:uid="{00000000-0005-0000-0000-00000C000000}"/>
    <cellStyle name="20% - アクセント 3 3" xfId="9" xr:uid="{00000000-0005-0000-0000-00000D000000}"/>
    <cellStyle name="20% - アクセント 3 3 2" xfId="73" xr:uid="{00000000-0005-0000-0000-00000E000000}"/>
    <cellStyle name="20% - アクセント 4" xfId="10" builtinId="42" customBuiltin="1"/>
    <cellStyle name="20% - アクセント 4 2" xfId="11" xr:uid="{00000000-0005-0000-0000-000010000000}"/>
    <cellStyle name="20% - アクセント 4 2 2" xfId="74" xr:uid="{00000000-0005-0000-0000-000011000000}"/>
    <cellStyle name="20% - アクセント 4 3" xfId="12" xr:uid="{00000000-0005-0000-0000-000012000000}"/>
    <cellStyle name="20% - アクセント 4 3 2" xfId="75" xr:uid="{00000000-0005-0000-0000-000013000000}"/>
    <cellStyle name="20% - アクセント 5" xfId="13" builtinId="46" customBuiltin="1"/>
    <cellStyle name="20% - アクセント 5 2" xfId="14" xr:uid="{00000000-0005-0000-0000-000015000000}"/>
    <cellStyle name="20% - アクセント 5 2 2" xfId="76" xr:uid="{00000000-0005-0000-0000-000016000000}"/>
    <cellStyle name="20% - アクセント 5 3" xfId="15" xr:uid="{00000000-0005-0000-0000-000017000000}"/>
    <cellStyle name="20% - アクセント 5 3 2" xfId="77" xr:uid="{00000000-0005-0000-0000-000018000000}"/>
    <cellStyle name="20% - アクセント 6" xfId="16" builtinId="50" customBuiltin="1"/>
    <cellStyle name="20% - アクセント 6 2" xfId="17" xr:uid="{00000000-0005-0000-0000-00001A000000}"/>
    <cellStyle name="20% - アクセント 6 2 2" xfId="78" xr:uid="{00000000-0005-0000-0000-00001B000000}"/>
    <cellStyle name="20% - アクセント 6 3" xfId="18" xr:uid="{00000000-0005-0000-0000-00001C000000}"/>
    <cellStyle name="20% - アクセント 6 3 2" xfId="79" xr:uid="{00000000-0005-0000-0000-00001D000000}"/>
    <cellStyle name="40% - アクセント 1" xfId="19" builtinId="31" customBuiltin="1"/>
    <cellStyle name="40% - アクセント 1 2" xfId="20" xr:uid="{00000000-0005-0000-0000-00001F000000}"/>
    <cellStyle name="40% - アクセント 1 2 2" xfId="80" xr:uid="{00000000-0005-0000-0000-000020000000}"/>
    <cellStyle name="40% - アクセント 1 3" xfId="21" xr:uid="{00000000-0005-0000-0000-000021000000}"/>
    <cellStyle name="40% - アクセント 1 3 2" xfId="81" xr:uid="{00000000-0005-0000-0000-000022000000}"/>
    <cellStyle name="40% - アクセント 2" xfId="22" builtinId="35" customBuiltin="1"/>
    <cellStyle name="40% - アクセント 2 2" xfId="23" xr:uid="{00000000-0005-0000-0000-000024000000}"/>
    <cellStyle name="40% - アクセント 2 2 2" xfId="82" xr:uid="{00000000-0005-0000-0000-000025000000}"/>
    <cellStyle name="40% - アクセント 2 3" xfId="24" xr:uid="{00000000-0005-0000-0000-000026000000}"/>
    <cellStyle name="40% - アクセント 2 3 2" xfId="83" xr:uid="{00000000-0005-0000-0000-000027000000}"/>
    <cellStyle name="40% - アクセント 3" xfId="25" builtinId="39" customBuiltin="1"/>
    <cellStyle name="40% - アクセント 3 2" xfId="26" xr:uid="{00000000-0005-0000-0000-000029000000}"/>
    <cellStyle name="40% - アクセント 3 2 2" xfId="84" xr:uid="{00000000-0005-0000-0000-00002A000000}"/>
    <cellStyle name="40% - アクセント 3 3" xfId="27" xr:uid="{00000000-0005-0000-0000-00002B000000}"/>
    <cellStyle name="40% - アクセント 3 3 2" xfId="85" xr:uid="{00000000-0005-0000-0000-00002C000000}"/>
    <cellStyle name="40% - アクセント 4" xfId="28" builtinId="43" customBuiltin="1"/>
    <cellStyle name="40% - アクセント 4 2" xfId="29" xr:uid="{00000000-0005-0000-0000-00002E000000}"/>
    <cellStyle name="40% - アクセント 4 2 2" xfId="86" xr:uid="{00000000-0005-0000-0000-00002F000000}"/>
    <cellStyle name="40% - アクセント 4 3" xfId="30" xr:uid="{00000000-0005-0000-0000-000030000000}"/>
    <cellStyle name="40% - アクセント 4 3 2" xfId="87" xr:uid="{00000000-0005-0000-0000-000031000000}"/>
    <cellStyle name="40% - アクセント 5" xfId="31" builtinId="47" customBuiltin="1"/>
    <cellStyle name="40% - アクセント 5 2" xfId="32" xr:uid="{00000000-0005-0000-0000-000033000000}"/>
    <cellStyle name="40% - アクセント 5 2 2" xfId="88" xr:uid="{00000000-0005-0000-0000-000034000000}"/>
    <cellStyle name="40% - アクセント 5 3" xfId="33" xr:uid="{00000000-0005-0000-0000-000035000000}"/>
    <cellStyle name="40% - アクセント 5 3 2" xfId="89" xr:uid="{00000000-0005-0000-0000-000036000000}"/>
    <cellStyle name="40% - アクセント 6" xfId="34" builtinId="51" customBuiltin="1"/>
    <cellStyle name="40% - アクセント 6 2" xfId="35" xr:uid="{00000000-0005-0000-0000-000038000000}"/>
    <cellStyle name="40% - アクセント 6 2 2" xfId="90" xr:uid="{00000000-0005-0000-0000-000039000000}"/>
    <cellStyle name="40% - アクセント 6 3" xfId="36" xr:uid="{00000000-0005-0000-0000-00003A000000}"/>
    <cellStyle name="40% - アクセント 6 3 2" xfId="91" xr:uid="{00000000-0005-0000-0000-00003B000000}"/>
    <cellStyle name="60% - アクセント 1" xfId="37" builtinId="32" customBuiltin="1"/>
    <cellStyle name="60% - アクセント 2" xfId="38" builtinId="36" customBuiltin="1"/>
    <cellStyle name="60% - アクセント 3" xfId="39" builtinId="40" customBuiltin="1"/>
    <cellStyle name="60% - アクセント 4" xfId="40" builtinId="44" customBuiltin="1"/>
    <cellStyle name="60% - アクセント 5" xfId="41" builtinId="48" customBuiltin="1"/>
    <cellStyle name="60% - アクセント 6" xfId="42" builtinId="52" customBuiltin="1"/>
    <cellStyle name="アクセント 1" xfId="43" builtinId="29" customBuiltin="1"/>
    <cellStyle name="アクセント 2" xfId="44" builtinId="33" customBuiltin="1"/>
    <cellStyle name="アクセント 3" xfId="45" builtinId="37" customBuiltin="1"/>
    <cellStyle name="アクセント 4" xfId="46" builtinId="41" customBuiltin="1"/>
    <cellStyle name="アクセント 5" xfId="47" builtinId="45" customBuiltin="1"/>
    <cellStyle name="アクセント 6" xfId="48" builtinId="49" customBuiltin="1"/>
    <cellStyle name="タイトル" xfId="49" builtinId="15" customBuiltin="1"/>
    <cellStyle name="チェック セル" xfId="50" builtinId="23" customBuiltin="1"/>
    <cellStyle name="どちらでもない" xfId="51" builtinId="28" customBuiltin="1"/>
    <cellStyle name="メモ" xfId="52" builtinId="10" customBuiltin="1"/>
    <cellStyle name="メモ 2" xfId="53" xr:uid="{00000000-0005-0000-0000-00004C000000}"/>
    <cellStyle name="メモ 2 2" xfId="92" xr:uid="{00000000-0005-0000-0000-00004D000000}"/>
    <cellStyle name="メモ 3" xfId="54" xr:uid="{00000000-0005-0000-0000-00004E000000}"/>
    <cellStyle name="メモ 3 2" xfId="93" xr:uid="{00000000-0005-0000-0000-00004F000000}"/>
    <cellStyle name="リンク セル" xfId="55" builtinId="24" customBuiltin="1"/>
    <cellStyle name="悪い" xfId="56" builtinId="27" customBuiltin="1"/>
    <cellStyle name="計算" xfId="57" builtinId="22" customBuiltin="1"/>
    <cellStyle name="警告文" xfId="58" builtinId="11" customBuiltin="1"/>
    <cellStyle name="見出し 1" xfId="59" builtinId="16" customBuiltin="1"/>
    <cellStyle name="見出し 2" xfId="60" builtinId="17" customBuiltin="1"/>
    <cellStyle name="見出し 3" xfId="61" builtinId="18" customBuiltin="1"/>
    <cellStyle name="見出し 4" xfId="62" builtinId="19" customBuiltin="1"/>
    <cellStyle name="集計" xfId="63" builtinId="25" customBuiltin="1"/>
    <cellStyle name="出力" xfId="64" builtinId="21" customBuiltin="1"/>
    <cellStyle name="説明文" xfId="65" builtinId="53" customBuiltin="1"/>
    <cellStyle name="入力" xfId="66" builtinId="20" customBuiltin="1"/>
    <cellStyle name="標準" xfId="0" builtinId="0"/>
    <cellStyle name="良い" xfId="67" builtinId="26" customBuiltin="1"/>
  </cellStyles>
  <dxfs count="65">
    <dxf>
      <font>
        <color auto="1"/>
      </font>
    </dxf>
    <dxf>
      <fill>
        <patternFill patternType="none">
          <bgColor auto="1"/>
        </patternFill>
      </fill>
    </dxf>
    <dxf>
      <font>
        <color theme="6" tint="-0.24994659260841701"/>
      </font>
    </dxf>
    <dxf>
      <font>
        <color theme="5" tint="-0.24994659260841701"/>
      </font>
    </dxf>
    <dxf>
      <font>
        <color theme="2" tint="-0.499984740745262"/>
      </font>
    </dxf>
    <dxf>
      <fill>
        <patternFill patternType="none">
          <bgColor auto="1"/>
        </patternFill>
      </fill>
    </dxf>
    <dxf>
      <fill>
        <patternFill patternType="none">
          <bgColor auto="1"/>
        </patternFill>
      </fill>
    </dxf>
    <dxf>
      <fill>
        <patternFill patternType="none">
          <bgColor auto="1"/>
        </patternFill>
      </fill>
    </dxf>
    <dxf>
      <fill>
        <patternFill>
          <bgColor theme="0" tint="-0.1499679555650502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1499679555650502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1499679555650502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1499679555650502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1499679555650502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1499679555650502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1499679555650502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1499679555650502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1499679555650502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14996795556505021"/>
        </patternFill>
      </fill>
    </dxf>
    <dxf>
      <fill>
        <patternFill patternType="none">
          <bgColor auto="1"/>
        </patternFill>
      </fill>
    </dxf>
    <dxf>
      <fill>
        <patternFill patternType="none">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AB$8"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457200</xdr:colOff>
          <xdr:row>7</xdr:row>
          <xdr:rowOff>0</xdr:rowOff>
        </xdr:from>
        <xdr:to>
          <xdr:col>7</xdr:col>
          <xdr:colOff>88900</xdr:colOff>
          <xdr:row>8</xdr:row>
          <xdr:rowOff>12700</xdr:rowOff>
        </xdr:to>
        <xdr:sp macro="" textlink="">
          <xdr:nvSpPr>
            <xdr:cNvPr id="34869" name="Check Box 53" descr="包括的なご利用の場合" hidden="1">
              <a:extLst>
                <a:ext uri="{63B3BB69-23CF-44E3-9099-C40C66FF867C}">
                  <a14:compatExt spid="_x0000_s34869"/>
                </a:ext>
                <a:ext uri="{FF2B5EF4-FFF2-40B4-BE49-F238E27FC236}">
                  <a16:creationId xmlns:a16="http://schemas.microsoft.com/office/drawing/2014/main" id="{00000000-0008-0000-0000-0000358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19</xdr:row>
      <xdr:rowOff>0</xdr:rowOff>
    </xdr:from>
    <xdr:to>
      <xdr:col>8</xdr:col>
      <xdr:colOff>371475</xdr:colOff>
      <xdr:row>19</xdr:row>
      <xdr:rowOff>0</xdr:rowOff>
    </xdr:to>
    <xdr:sp macro="" textlink="">
      <xdr:nvSpPr>
        <xdr:cNvPr id="12290" name="Rectangle 2">
          <a:extLst>
            <a:ext uri="{FF2B5EF4-FFF2-40B4-BE49-F238E27FC236}">
              <a16:creationId xmlns:a16="http://schemas.microsoft.com/office/drawing/2014/main" id="{00000000-0008-0000-0200-000002300000}"/>
            </a:ext>
          </a:extLst>
        </xdr:cNvPr>
        <xdr:cNvSpPr>
          <a:spLocks noChangeArrowheads="1"/>
        </xdr:cNvSpPr>
      </xdr:nvSpPr>
      <xdr:spPr bwMode="auto">
        <a:xfrm>
          <a:off x="0" y="5286375"/>
          <a:ext cx="12315825" cy="2724150"/>
        </a:xfrm>
        <a:prstGeom prst="rect">
          <a:avLst/>
        </a:prstGeom>
        <a:solidFill>
          <a:srgbClr val="FFFFFF"/>
        </a:solidFill>
        <a:ln w="9525">
          <a:solidFill>
            <a:srgbClr val="000000"/>
          </a:solidFill>
          <a:miter lim="800000"/>
          <a:headEnd/>
          <a:tailEnd/>
        </a:ln>
      </xdr:spPr>
      <xdr:txBody>
        <a:bodyPr vertOverflow="clip" wrap="square" lIns="36576" tIns="18288" rIns="0" bIns="0" anchor="t" upright="1"/>
        <a:lstStyle/>
        <a:p>
          <a:pPr algn="l" rtl="0">
            <a:defRPr sz="1000"/>
          </a:pPr>
          <a:r>
            <a:rPr lang="en-US" altLang="ja-JP" sz="1100" b="0" i="0" u="none" strike="noStrike" baseline="0">
              <a:solidFill>
                <a:srgbClr val="000000"/>
              </a:solidFill>
              <a:latin typeface="ＭＳ Ｐ明朝"/>
              <a:ea typeface="ＭＳ Ｐ明朝"/>
            </a:rPr>
            <a:t>【</a:t>
          </a:r>
          <a:r>
            <a:rPr lang="ja-JP" altLang="en-US" sz="1100" b="0" i="0" u="none" strike="noStrike" baseline="0">
              <a:solidFill>
                <a:srgbClr val="000000"/>
              </a:solidFill>
              <a:latin typeface="ＭＳ Ｐ明朝"/>
              <a:ea typeface="ＭＳ Ｐ明朝"/>
            </a:rPr>
            <a:t>決定事項</a:t>
          </a:r>
          <a:r>
            <a:rPr lang="en-US" altLang="ja-JP" sz="1100" b="0" i="0" u="none" strike="noStrike" baseline="0">
              <a:solidFill>
                <a:srgbClr val="000000"/>
              </a:solidFill>
              <a:latin typeface="ＭＳ Ｐ明朝"/>
              <a:ea typeface="ＭＳ Ｐ明朝"/>
            </a:rPr>
            <a:t>】</a:t>
          </a:r>
        </a:p>
        <a:p>
          <a:pPr algn="l" rtl="0">
            <a:defRPr sz="1000"/>
          </a:pPr>
          <a:r>
            <a:rPr lang="ja-JP" altLang="en-US" sz="1100" b="0" i="0" u="none" strike="noStrike" baseline="0">
              <a:solidFill>
                <a:srgbClr val="000000"/>
              </a:solidFill>
              <a:latin typeface="ＭＳ Ｐ明朝"/>
              <a:ea typeface="ＭＳ Ｐ明朝"/>
            </a:rPr>
            <a:t>・年間契約コースを選択し、月々後払いを行った場合は、料金体系は月額料金が適用されるものとする。一括後払いの場合のみ年額料金が適用される。</a:t>
          </a:r>
        </a:p>
        <a:p>
          <a:pPr algn="l" rtl="0">
            <a:defRPr sz="1000"/>
          </a:pPr>
          <a:r>
            <a:rPr lang="ja-JP" altLang="en-US" sz="1100" b="0" i="0" u="none" strike="noStrike" baseline="0">
              <a:solidFill>
                <a:srgbClr val="000000"/>
              </a:solidFill>
              <a:latin typeface="ＭＳ Ｐ明朝"/>
              <a:ea typeface="ＭＳ Ｐ明朝"/>
            </a:rPr>
            <a:t>・パーソナル、グループコースにおいて、年間と月々の併用申込みを不可とする。</a:t>
          </a:r>
        </a:p>
        <a:p>
          <a:pPr algn="l" rtl="0">
            <a:defRPr sz="1000"/>
          </a:pPr>
          <a:r>
            <a:rPr lang="ja-JP" altLang="en-US" sz="1100" b="0" i="0" u="none" strike="noStrike" baseline="0">
              <a:solidFill>
                <a:srgbClr val="000000"/>
              </a:solidFill>
              <a:latin typeface="ＭＳ Ｐ明朝"/>
              <a:ea typeface="ＭＳ Ｐ明朝"/>
            </a:rPr>
            <a:t>・自動継続項目の「希望する」をチェックすると、申込最終月（年間申込は通常３月）時点の申込内容が翌年度も自動継続される。しかし、トラブル防止のため、</a:t>
          </a:r>
        </a:p>
        <a:p>
          <a:pPr algn="l" rtl="0">
            <a:defRPr sz="1000"/>
          </a:pPr>
          <a:r>
            <a:rPr lang="ja-JP" altLang="en-US" sz="1100" b="0" i="0" u="none" strike="noStrike" baseline="0">
              <a:solidFill>
                <a:srgbClr val="000000"/>
              </a:solidFill>
              <a:latin typeface="ＭＳ Ｐ明朝"/>
              <a:ea typeface="ＭＳ Ｐ明朝"/>
            </a:rPr>
            <a:t>年度更新時、メールによるユーザ宛への更新連絡を行うこととする。連絡が取れない場合は自動継続を無効となる。</a:t>
          </a:r>
        </a:p>
        <a:p>
          <a:pPr algn="l" rtl="0">
            <a:defRPr sz="1000"/>
          </a:pPr>
          <a:r>
            <a:rPr lang="ja-JP" altLang="en-US" sz="1100" b="0" i="0" u="none" strike="noStrike" baseline="0">
              <a:solidFill>
                <a:srgbClr val="000000"/>
              </a:solidFill>
              <a:latin typeface="ＭＳ Ｐ明朝"/>
              <a:ea typeface="ＭＳ Ｐ明朝"/>
            </a:rPr>
            <a:t>・技術支援サービスにおける「チケット」は該当年度内の使い切りとし、翌年度、未使用のチケットを無効とする。</a:t>
          </a:r>
        </a:p>
        <a:p>
          <a:pPr algn="l" rtl="0">
            <a:defRPr sz="1000"/>
          </a:pPr>
          <a:r>
            <a:rPr lang="ja-JP" altLang="en-US" sz="1100" b="0" i="0" u="none" strike="noStrike" baseline="0">
              <a:solidFill>
                <a:srgbClr val="000000"/>
              </a:solidFill>
              <a:latin typeface="ＭＳ Ｐ明朝"/>
              <a:ea typeface="ＭＳ Ｐ明朝"/>
            </a:rPr>
            <a:t>・ハードディスクを送付時、着払いでの送付は行わず、別途、送料を徴収する。</a:t>
          </a:r>
          <a:r>
            <a:rPr lang="en-US" altLang="ja-JP" sz="1100" b="0" i="0" u="none" strike="noStrike" baseline="0">
              <a:solidFill>
                <a:srgbClr val="000000"/>
              </a:solidFill>
              <a:latin typeface="ＭＳ Ｐ明朝"/>
              <a:ea typeface="ＭＳ Ｐ明朝"/>
            </a:rPr>
            <a:t>(20101117)</a:t>
          </a:r>
        </a:p>
        <a:p>
          <a:pPr algn="l" rtl="0">
            <a:defRPr sz="1000"/>
          </a:pPr>
          <a:r>
            <a:rPr lang="en-US" altLang="ja-JP" sz="1100" b="0" i="0" u="none" strike="noStrike" baseline="0">
              <a:solidFill>
                <a:srgbClr val="000000"/>
              </a:solidFill>
              <a:latin typeface="ＭＳ Ｐ明朝"/>
              <a:ea typeface="ＭＳ Ｐ明朝"/>
            </a:rPr>
            <a:t>⇒</a:t>
          </a:r>
          <a:r>
            <a:rPr lang="ja-JP" altLang="en-US" sz="1100" b="0" i="0" u="none" strike="noStrike" baseline="0">
              <a:solidFill>
                <a:srgbClr val="000000"/>
              </a:solidFill>
              <a:latin typeface="ＭＳ Ｐ明朝"/>
              <a:ea typeface="ＭＳ Ｐ明朝"/>
            </a:rPr>
            <a:t>送料も技術支援プランの中に別途設けることにする。</a:t>
          </a:r>
          <a:r>
            <a:rPr lang="en-US" altLang="ja-JP" sz="1100" b="0" i="0" u="none" strike="noStrike" baseline="0">
              <a:solidFill>
                <a:srgbClr val="000000"/>
              </a:solidFill>
              <a:latin typeface="ＭＳ Ｐ明朝"/>
              <a:ea typeface="ＭＳ Ｐ明朝"/>
            </a:rPr>
            <a:t>(20101118)</a:t>
          </a:r>
        </a:p>
        <a:p>
          <a:pPr algn="l" rtl="0">
            <a:defRPr sz="1000"/>
          </a:pPr>
          <a:r>
            <a:rPr lang="ja-JP" altLang="en-US" sz="1100" b="0" i="0" u="none" strike="noStrike" baseline="0">
              <a:solidFill>
                <a:srgbClr val="000000"/>
              </a:solidFill>
              <a:latin typeface="ＭＳ Ｐ明朝"/>
              <a:ea typeface="ＭＳ Ｐ明朝"/>
            </a:rPr>
            <a:t>・学術においては、技術支援サービスを民間の半値で提供する。</a:t>
          </a:r>
          <a:r>
            <a:rPr lang="en-US" altLang="ja-JP" sz="1100" b="0" i="0" u="none" strike="noStrike" baseline="0">
              <a:solidFill>
                <a:srgbClr val="000000"/>
              </a:solidFill>
              <a:latin typeface="ＭＳ Ｐ明朝"/>
              <a:ea typeface="ＭＳ Ｐ明朝"/>
            </a:rPr>
            <a:t>(20101117)</a:t>
          </a:r>
        </a:p>
        <a:p>
          <a:pPr algn="l" rtl="0">
            <a:defRPr sz="1000"/>
          </a:pPr>
          <a:r>
            <a:rPr lang="ja-JP" altLang="en-US" sz="1100" b="0" i="0" u="none" strike="noStrike" baseline="0">
              <a:solidFill>
                <a:srgbClr val="000000"/>
              </a:solidFill>
              <a:latin typeface="ＭＳ Ｐ明朝"/>
              <a:ea typeface="ＭＳ Ｐ明朝"/>
            </a:rPr>
            <a:t>・技術支援サービスは、１口</a:t>
          </a:r>
          <a:r>
            <a:rPr lang="en-US" altLang="ja-JP" sz="1100" b="0" i="0" u="none" strike="noStrike" baseline="0">
              <a:solidFill>
                <a:srgbClr val="000000"/>
              </a:solidFill>
              <a:latin typeface="ＭＳ Ｐ明朝"/>
              <a:ea typeface="ＭＳ Ｐ明朝"/>
            </a:rPr>
            <a:t>20</a:t>
          </a:r>
          <a:r>
            <a:rPr lang="ja-JP" altLang="en-US" sz="1100" b="0" i="0" u="none" strike="noStrike" baseline="0">
              <a:solidFill>
                <a:srgbClr val="000000"/>
              </a:solidFill>
              <a:latin typeface="ＭＳ Ｐ明朝"/>
              <a:ea typeface="ＭＳ Ｐ明朝"/>
            </a:rPr>
            <a:t>チケット</a:t>
          </a:r>
          <a:r>
            <a:rPr lang="en-US" altLang="ja-JP" sz="1100" b="0" i="0" u="none" strike="noStrike" baseline="0">
              <a:solidFill>
                <a:srgbClr val="000000"/>
              </a:solidFill>
              <a:latin typeface="ＭＳ Ｐ明朝"/>
              <a:ea typeface="ＭＳ Ｐ明朝"/>
            </a:rPr>
            <a:t>(</a:t>
          </a:r>
          <a:r>
            <a:rPr lang="ja-JP" altLang="en-US" sz="1100" b="0" i="0" u="none" strike="noStrike" baseline="0">
              <a:solidFill>
                <a:srgbClr val="000000"/>
              </a:solidFill>
              <a:latin typeface="ＭＳ Ｐ明朝"/>
              <a:ea typeface="ＭＳ Ｐ明朝"/>
            </a:rPr>
            <a:t>民間：</a:t>
          </a:r>
          <a:r>
            <a:rPr lang="en-US" altLang="ja-JP" sz="1100" b="0" i="0" u="none" strike="noStrike" baseline="0">
              <a:solidFill>
                <a:srgbClr val="000000"/>
              </a:solidFill>
              <a:latin typeface="ＭＳ Ｐ明朝"/>
              <a:ea typeface="ＭＳ Ｐ明朝"/>
            </a:rPr>
            <a:t>\100,000/</a:t>
          </a:r>
          <a:r>
            <a:rPr lang="ja-JP" altLang="en-US" sz="1100" b="0" i="0" u="none" strike="noStrike" baseline="0">
              <a:solidFill>
                <a:srgbClr val="000000"/>
              </a:solidFill>
              <a:latin typeface="ＭＳ Ｐ明朝"/>
              <a:ea typeface="ＭＳ Ｐ明朝"/>
            </a:rPr>
            <a:t>口、学術</a:t>
          </a:r>
          <a:r>
            <a:rPr lang="en-US" altLang="ja-JP" sz="1100" b="0" i="0" u="none" strike="noStrike" baseline="0">
              <a:solidFill>
                <a:srgbClr val="000000"/>
              </a:solidFill>
              <a:latin typeface="ＭＳ Ｐ明朝"/>
              <a:ea typeface="ＭＳ Ｐ明朝"/>
            </a:rPr>
            <a:t>:\50,000)</a:t>
          </a:r>
          <a:r>
            <a:rPr lang="ja-JP" altLang="en-US" sz="1100" b="0" i="0" u="none" strike="noStrike" baseline="0">
              <a:solidFill>
                <a:srgbClr val="000000"/>
              </a:solidFill>
              <a:latin typeface="ＭＳ Ｐ明朝"/>
              <a:ea typeface="ＭＳ Ｐ明朝"/>
            </a:rPr>
            <a:t>とする。</a:t>
          </a:r>
          <a:r>
            <a:rPr lang="en-US" altLang="ja-JP" sz="1100" b="0" i="0" u="none" strike="noStrike" baseline="0">
              <a:solidFill>
                <a:srgbClr val="000000"/>
              </a:solidFill>
              <a:latin typeface="ＭＳ Ｐ明朝"/>
              <a:ea typeface="ＭＳ Ｐ明朝"/>
            </a:rPr>
            <a:t>(20101117)</a:t>
          </a:r>
        </a:p>
        <a:p>
          <a:pPr algn="l" rtl="0">
            <a:defRPr sz="1000"/>
          </a:pPr>
          <a:r>
            <a:rPr lang="ja-JP" altLang="en-US" sz="1100" b="0" i="0" u="none" strike="noStrike" baseline="0">
              <a:solidFill>
                <a:srgbClr val="000000"/>
              </a:solidFill>
              <a:latin typeface="ＭＳ Ｐ明朝"/>
              <a:ea typeface="ＭＳ Ｐ明朝"/>
            </a:rPr>
            <a:t>・民間は請求書必須、学術は公費による振替を希望されるケースが発生するため、請求書発行の有無の選択項目が必要</a:t>
          </a:r>
          <a:r>
            <a:rPr lang="en-US" altLang="ja-JP" sz="1100" b="0" i="0" u="none" strike="noStrike" baseline="0">
              <a:solidFill>
                <a:srgbClr val="000000"/>
              </a:solidFill>
              <a:latin typeface="ＭＳ Ｐ明朝"/>
              <a:ea typeface="ＭＳ Ｐ明朝"/>
            </a:rPr>
            <a:t>(</a:t>
          </a:r>
          <a:r>
            <a:rPr lang="ja-JP" altLang="en-US" sz="1100" b="0" i="0" u="none" strike="noStrike" baseline="0">
              <a:solidFill>
                <a:srgbClr val="000000"/>
              </a:solidFill>
              <a:latin typeface="ＭＳ Ｐ明朝"/>
              <a:ea typeface="ＭＳ Ｐ明朝"/>
            </a:rPr>
            <a:t>経理課に確認済</a:t>
          </a:r>
          <a:r>
            <a:rPr lang="en-US" altLang="ja-JP" sz="1100" b="0" i="0" u="none" strike="noStrike" baseline="0">
              <a:solidFill>
                <a:srgbClr val="000000"/>
              </a:solidFill>
              <a:latin typeface="ＭＳ Ｐ明朝"/>
              <a:ea typeface="ＭＳ Ｐ明朝"/>
            </a:rPr>
            <a:t>)(20101118)</a:t>
          </a:r>
        </a:p>
        <a:p>
          <a:pPr algn="l" rtl="0">
            <a:defRPr sz="1000"/>
          </a:pPr>
          <a:r>
            <a:rPr lang="ja-JP" altLang="en-US" sz="1100" b="0" i="0" u="none" strike="noStrike" baseline="0">
              <a:solidFill>
                <a:srgbClr val="000000"/>
              </a:solidFill>
              <a:latin typeface="ＭＳ Ｐ明朝"/>
              <a:ea typeface="ＭＳ Ｐ明朝"/>
            </a:rPr>
            <a:t>・支払形態は原則、月々後払いとする。一括払いの場合は要相談。なお、支払に関する</a:t>
          </a:r>
          <a:r>
            <a:rPr lang="en-US" altLang="ja-JP" sz="1100" b="0" i="0" u="none" strike="noStrike" baseline="0">
              <a:solidFill>
                <a:srgbClr val="000000"/>
              </a:solidFill>
              <a:latin typeface="ＭＳ Ｐ明朝"/>
              <a:ea typeface="ＭＳ Ｐ明朝"/>
            </a:rPr>
            <a:t>[</a:t>
          </a:r>
          <a:r>
            <a:rPr lang="ja-JP" altLang="en-US" sz="1100" b="0" i="0" u="none" strike="noStrike" baseline="0">
              <a:solidFill>
                <a:srgbClr val="000000"/>
              </a:solidFill>
              <a:latin typeface="ＭＳ Ｐ明朝"/>
              <a:ea typeface="ＭＳ Ｐ明朝"/>
            </a:rPr>
            <a:t>民間</a:t>
          </a:r>
          <a:r>
            <a:rPr lang="en-US" altLang="ja-JP" sz="1100" b="0" i="0" u="none" strike="noStrike" baseline="0">
              <a:solidFill>
                <a:srgbClr val="000000"/>
              </a:solidFill>
              <a:latin typeface="ＭＳ Ｐ明朝"/>
              <a:ea typeface="ＭＳ Ｐ明朝"/>
            </a:rPr>
            <a:t>]</a:t>
          </a:r>
          <a:r>
            <a:rPr lang="ja-JP" altLang="en-US" sz="1100" b="0" i="0" u="none" strike="noStrike" baseline="0">
              <a:solidFill>
                <a:srgbClr val="000000"/>
              </a:solidFill>
              <a:latin typeface="ＭＳ Ｐ明朝"/>
              <a:ea typeface="ＭＳ Ｐ明朝"/>
            </a:rPr>
            <a:t>、</a:t>
          </a:r>
          <a:r>
            <a:rPr lang="en-US" altLang="ja-JP" sz="1100" b="0" i="0" u="none" strike="noStrike" baseline="0">
              <a:solidFill>
                <a:srgbClr val="000000"/>
              </a:solidFill>
              <a:latin typeface="ＭＳ Ｐ明朝"/>
              <a:ea typeface="ＭＳ Ｐ明朝"/>
            </a:rPr>
            <a:t>[</a:t>
          </a:r>
          <a:r>
            <a:rPr lang="ja-JP" altLang="en-US" sz="1100" b="0" i="0" u="none" strike="noStrike" baseline="0">
              <a:solidFill>
                <a:srgbClr val="000000"/>
              </a:solidFill>
              <a:latin typeface="ＭＳ Ｐ明朝"/>
              <a:ea typeface="ＭＳ Ｐ明朝"/>
            </a:rPr>
            <a:t>学術</a:t>
          </a:r>
          <a:r>
            <a:rPr lang="en-US" altLang="ja-JP" sz="1100" b="0" i="0" u="none" strike="noStrike" baseline="0">
              <a:solidFill>
                <a:srgbClr val="000000"/>
              </a:solidFill>
              <a:latin typeface="ＭＳ Ｐ明朝"/>
              <a:ea typeface="ＭＳ Ｐ明朝"/>
            </a:rPr>
            <a:t>]</a:t>
          </a:r>
          <a:r>
            <a:rPr lang="ja-JP" altLang="en-US" sz="1100" b="0" i="0" u="none" strike="noStrike" baseline="0">
              <a:solidFill>
                <a:srgbClr val="000000"/>
              </a:solidFill>
              <a:latin typeface="ＭＳ Ｐ明朝"/>
              <a:ea typeface="ＭＳ Ｐ明朝"/>
            </a:rPr>
            <a:t>の支払い形態は以下の通りである。</a:t>
          </a:r>
          <a:r>
            <a:rPr lang="en-US" altLang="ja-JP" sz="1100" b="0" i="0" u="none" strike="noStrike" baseline="0">
              <a:solidFill>
                <a:srgbClr val="000000"/>
              </a:solidFill>
              <a:latin typeface="ＭＳ Ｐ明朝"/>
              <a:ea typeface="ＭＳ Ｐ明朝"/>
            </a:rPr>
            <a:t>(20101118)</a:t>
          </a:r>
        </a:p>
        <a:p>
          <a:pPr algn="l" rtl="0">
            <a:defRPr sz="1000"/>
          </a:pPr>
          <a:r>
            <a:rPr lang="en-US" altLang="ja-JP" sz="1100" b="0" i="0" u="none" strike="noStrike" baseline="0">
              <a:solidFill>
                <a:srgbClr val="000000"/>
              </a:solidFill>
              <a:latin typeface="ＭＳ Ｐ明朝"/>
              <a:ea typeface="ＭＳ Ｐ明朝"/>
            </a:rPr>
            <a:t>[</a:t>
          </a:r>
          <a:r>
            <a:rPr lang="ja-JP" altLang="en-US" sz="1100" b="0" i="0" u="none" strike="noStrike" baseline="0">
              <a:solidFill>
                <a:srgbClr val="000000"/>
              </a:solidFill>
              <a:latin typeface="ＭＳ Ｐ明朝"/>
              <a:ea typeface="ＭＳ Ｐ明朝"/>
            </a:rPr>
            <a:t>民間</a:t>
          </a:r>
          <a:r>
            <a:rPr lang="en-US" altLang="ja-JP" sz="1100" b="0" i="0" u="none" strike="noStrike" baseline="0">
              <a:solidFill>
                <a:srgbClr val="000000"/>
              </a:solidFill>
              <a:latin typeface="ＭＳ Ｐ明朝"/>
              <a:ea typeface="ＭＳ Ｐ明朝"/>
            </a:rPr>
            <a:t>]</a:t>
          </a:r>
          <a:r>
            <a:rPr lang="ja-JP" altLang="en-US" sz="1100" b="0" i="0" u="none" strike="noStrike" baseline="0">
              <a:solidFill>
                <a:srgbClr val="000000"/>
              </a:solidFill>
              <a:latin typeface="ＭＳ Ｐ明朝"/>
              <a:ea typeface="ＭＳ Ｐ明朝"/>
            </a:rPr>
            <a:t>：一括払い、月々後払い</a:t>
          </a:r>
        </a:p>
        <a:p>
          <a:pPr algn="l" rtl="0">
            <a:defRPr sz="1000"/>
          </a:pPr>
          <a:r>
            <a:rPr lang="en-US" altLang="ja-JP" sz="1100" b="0" i="0" u="none" strike="noStrike" baseline="0">
              <a:solidFill>
                <a:srgbClr val="000000"/>
              </a:solidFill>
              <a:latin typeface="ＭＳ Ｐ明朝"/>
              <a:ea typeface="ＭＳ Ｐ明朝"/>
            </a:rPr>
            <a:t>[</a:t>
          </a:r>
          <a:r>
            <a:rPr lang="ja-JP" altLang="en-US" sz="1100" b="0" i="0" u="none" strike="noStrike" baseline="0">
              <a:solidFill>
                <a:srgbClr val="000000"/>
              </a:solidFill>
              <a:latin typeface="ＭＳ Ｐ明朝"/>
              <a:ea typeface="ＭＳ Ｐ明朝"/>
            </a:rPr>
            <a:t>学術</a:t>
          </a:r>
          <a:r>
            <a:rPr lang="en-US" altLang="ja-JP" sz="1100" b="0" i="0" u="none" strike="noStrike" baseline="0">
              <a:solidFill>
                <a:srgbClr val="000000"/>
              </a:solidFill>
              <a:latin typeface="ＭＳ Ｐ明朝"/>
              <a:ea typeface="ＭＳ Ｐ明朝"/>
            </a:rPr>
            <a:t>]</a:t>
          </a:r>
          <a:r>
            <a:rPr lang="ja-JP" altLang="en-US" sz="1100" b="0" i="0" u="none" strike="noStrike" baseline="0">
              <a:solidFill>
                <a:srgbClr val="000000"/>
              </a:solidFill>
              <a:latin typeface="ＭＳ Ｐ明朝"/>
              <a:ea typeface="ＭＳ Ｐ明朝"/>
            </a:rPr>
            <a:t>：一括後払い、月々後払い</a:t>
          </a:r>
        </a:p>
        <a:p>
          <a:pPr algn="l" rtl="0">
            <a:defRPr sz="1000"/>
          </a:pPr>
          <a:r>
            <a:rPr lang="ja-JP" altLang="en-US" sz="1100" b="0" i="0" u="none" strike="noStrike" baseline="0">
              <a:solidFill>
                <a:srgbClr val="000000"/>
              </a:solidFill>
              <a:latin typeface="ＭＳ Ｐ明朝"/>
              <a:ea typeface="ＭＳ Ｐ明朝"/>
            </a:rPr>
            <a:t>・</a:t>
          </a:r>
          <a:r>
            <a:rPr lang="en-US" altLang="ja-JP" sz="1100" b="0" i="0" u="none" strike="noStrike" baseline="0">
              <a:solidFill>
                <a:srgbClr val="000000"/>
              </a:solidFill>
              <a:latin typeface="ＭＳ Ｐ明朝"/>
              <a:ea typeface="ＭＳ Ｐ明朝"/>
            </a:rPr>
            <a:t>2010</a:t>
          </a:r>
          <a:r>
            <a:rPr lang="ja-JP" altLang="en-US" sz="1100" b="0" i="0" u="none" strike="noStrike" baseline="0">
              <a:solidFill>
                <a:srgbClr val="000000"/>
              </a:solidFill>
              <a:latin typeface="ＭＳ Ｐ明朝"/>
              <a:ea typeface="ＭＳ Ｐ明朝"/>
            </a:rPr>
            <a:t>年までに、来年度の料金体系を決定する。</a:t>
          </a:r>
        </a:p>
        <a:p>
          <a:pPr algn="l" rtl="0">
            <a:defRPr sz="1000"/>
          </a:pPr>
          <a:endParaRPr lang="ja-JP" altLang="en-US" sz="1100" b="0" i="0" u="none" strike="noStrike" baseline="0">
            <a:solidFill>
              <a:srgbClr val="000000"/>
            </a:solidFill>
            <a:latin typeface="ＭＳ Ｐ明朝"/>
            <a:ea typeface="ＭＳ Ｐ明朝"/>
          </a:endParaRPr>
        </a:p>
        <a:p>
          <a:pPr algn="l" rtl="0">
            <a:defRPr sz="1000"/>
          </a:pPr>
          <a:r>
            <a:rPr lang="en-US" altLang="ja-JP" sz="1100" b="0" i="0" u="none" strike="noStrike" baseline="0">
              <a:solidFill>
                <a:srgbClr val="000000"/>
              </a:solidFill>
              <a:latin typeface="ＭＳ Ｐ明朝"/>
              <a:ea typeface="ＭＳ Ｐ明朝"/>
            </a:rPr>
            <a:t>【</a:t>
          </a:r>
          <a:r>
            <a:rPr lang="ja-JP" altLang="en-US" sz="1100" b="0" i="0" u="none" strike="noStrike" baseline="0">
              <a:solidFill>
                <a:srgbClr val="000000"/>
              </a:solidFill>
              <a:latin typeface="ＭＳ Ｐ明朝"/>
              <a:ea typeface="ＭＳ Ｐ明朝"/>
            </a:rPr>
            <a:t>確認事項</a:t>
          </a:r>
          <a:r>
            <a:rPr lang="en-US" altLang="ja-JP" sz="1100" b="0" i="0" u="none" strike="noStrike" baseline="0">
              <a:solidFill>
                <a:srgbClr val="000000"/>
              </a:solidFill>
              <a:latin typeface="ＭＳ Ｐ明朝"/>
              <a:ea typeface="ＭＳ Ｐ明朝"/>
            </a:rPr>
            <a:t>】</a:t>
          </a:r>
        </a:p>
        <a:p>
          <a:pPr algn="l" rtl="0">
            <a:defRPr sz="1000"/>
          </a:pPr>
          <a:endParaRPr lang="en-US" altLang="ja-JP" sz="1100" b="0" i="0" u="none" strike="noStrike" baseline="0">
            <a:solidFill>
              <a:srgbClr val="000000"/>
            </a:solidFill>
            <a:latin typeface="ＭＳ Ｐ明朝"/>
            <a:ea typeface="ＭＳ Ｐ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102"/>
  <sheetViews>
    <sheetView tabSelected="1" zoomScaleNormal="100" workbookViewId="0">
      <pane ySplit="11" topLeftCell="A12" activePane="bottomLeft" state="frozen"/>
      <selection pane="bottomLeft" activeCell="C13" sqref="C13"/>
    </sheetView>
  </sheetViews>
  <sheetFormatPr baseColWidth="10" defaultColWidth="8.83203125" defaultRowHeight="14"/>
  <cols>
    <col min="1" max="1" width="3.5" bestFit="1" customWidth="1"/>
    <col min="2" max="2" width="0.5" customWidth="1"/>
    <col min="3" max="3" width="20" customWidth="1"/>
    <col min="4" max="4" width="10.1640625" bestFit="1" customWidth="1"/>
    <col min="5" max="5" width="5.1640625" customWidth="1"/>
    <col min="6" max="6" width="9" bestFit="1" customWidth="1"/>
    <col min="7" max="9" width="8.83203125" bestFit="1" customWidth="1"/>
    <col min="10" max="10" width="15.33203125" style="20" customWidth="1"/>
    <col min="11" max="11" width="34.1640625" customWidth="1"/>
    <col min="12" max="12" width="11.6640625" bestFit="1" customWidth="1"/>
    <col min="13" max="13" width="13.1640625" bestFit="1" customWidth="1"/>
    <col min="14" max="14" width="16.33203125" bestFit="1" customWidth="1"/>
    <col min="15" max="15" width="7.83203125" bestFit="1" customWidth="1"/>
    <col min="16" max="16" width="15.5" customWidth="1"/>
    <col min="17" max="17" width="60.1640625" bestFit="1" customWidth="1"/>
    <col min="18" max="18" width="15" bestFit="1" customWidth="1"/>
    <col min="19" max="19" width="33" customWidth="1"/>
    <col min="20" max="20" width="9.5" bestFit="1" customWidth="1"/>
    <col min="21" max="21" width="29" bestFit="1" customWidth="1"/>
    <col min="22" max="22" width="13.83203125" bestFit="1" customWidth="1"/>
    <col min="23" max="23" width="8" customWidth="1"/>
  </cols>
  <sheetData>
    <row r="1" spans="1:30" ht="16.5" customHeight="1">
      <c r="A1" s="25"/>
      <c r="B1" s="25"/>
      <c r="C1" s="45" t="s">
        <v>127</v>
      </c>
      <c r="D1" s="25"/>
      <c r="E1" s="25"/>
      <c r="F1" s="25" t="s">
        <v>152</v>
      </c>
      <c r="G1" s="25"/>
      <c r="H1" s="25"/>
      <c r="I1" s="25"/>
      <c r="J1" s="25"/>
      <c r="K1" s="25"/>
      <c r="L1" s="32" t="s">
        <v>100</v>
      </c>
      <c r="M1" s="32">
        <v>42062</v>
      </c>
      <c r="N1" s="33" t="s">
        <v>151</v>
      </c>
      <c r="O1" s="25"/>
      <c r="P1" s="25"/>
      <c r="Q1" s="25"/>
      <c r="R1" s="25"/>
      <c r="S1" s="25"/>
      <c r="T1" s="25"/>
      <c r="U1" s="25"/>
      <c r="V1" s="25"/>
      <c r="W1" s="25"/>
    </row>
    <row r="2" spans="1:30">
      <c r="A2" s="25"/>
      <c r="B2" s="25"/>
      <c r="C2" s="25" t="s">
        <v>155</v>
      </c>
      <c r="D2" s="25"/>
      <c r="E2" s="25"/>
      <c r="F2" s="25"/>
      <c r="G2" s="25"/>
      <c r="H2" s="25"/>
      <c r="I2" s="25"/>
      <c r="J2" s="25"/>
      <c r="K2" s="25"/>
      <c r="L2" s="25"/>
      <c r="M2" s="25"/>
      <c r="N2" s="25"/>
      <c r="O2" s="25"/>
      <c r="P2" s="66"/>
      <c r="Q2" s="25"/>
      <c r="R2" s="25"/>
      <c r="S2" s="25"/>
      <c r="T2" s="25"/>
      <c r="U2" s="25"/>
      <c r="V2" s="25"/>
      <c r="W2" s="25"/>
      <c r="X2" s="24" t="s">
        <v>145</v>
      </c>
      <c r="Y2" s="24" t="s">
        <v>126</v>
      </c>
      <c r="Z2" s="24" t="s">
        <v>98</v>
      </c>
      <c r="AA2" s="24"/>
    </row>
    <row r="3" spans="1:30">
      <c r="A3" s="25"/>
      <c r="B3" s="25"/>
      <c r="C3" s="25" t="s">
        <v>156</v>
      </c>
      <c r="D3" s="25"/>
      <c r="E3" s="25"/>
      <c r="F3" s="25"/>
      <c r="G3" s="25"/>
      <c r="H3" s="25"/>
      <c r="I3" s="25"/>
      <c r="J3" s="25"/>
      <c r="K3" s="25"/>
      <c r="L3" s="25"/>
      <c r="M3" s="25"/>
      <c r="N3" s="25"/>
      <c r="O3" s="25"/>
      <c r="P3" s="25"/>
      <c r="Q3" s="25"/>
      <c r="R3" s="25"/>
      <c r="S3" s="25"/>
      <c r="T3" s="25"/>
      <c r="U3" s="25"/>
      <c r="V3" s="25"/>
      <c r="W3" s="25"/>
      <c r="X3" s="24" t="s">
        <v>93</v>
      </c>
      <c r="Y3" s="24" t="s">
        <v>92</v>
      </c>
      <c r="Z3" s="24" t="s">
        <v>74</v>
      </c>
      <c r="AA3" s="24"/>
    </row>
    <row r="4" spans="1:30">
      <c r="A4" s="25"/>
      <c r="B4" s="25"/>
      <c r="C4" s="25" t="s">
        <v>157</v>
      </c>
      <c r="D4" s="25"/>
      <c r="E4" s="25"/>
      <c r="F4" s="25"/>
      <c r="G4" s="25"/>
      <c r="H4" s="25"/>
      <c r="I4" s="25"/>
      <c r="J4" s="25"/>
      <c r="K4" s="25"/>
      <c r="L4" s="25"/>
      <c r="M4" s="25"/>
      <c r="N4" s="25"/>
      <c r="O4" s="25"/>
      <c r="P4" s="25"/>
      <c r="Q4" s="25"/>
      <c r="R4" s="25"/>
      <c r="S4" s="25"/>
      <c r="T4" s="25"/>
      <c r="U4" s="25"/>
      <c r="V4" s="25"/>
      <c r="W4" s="25"/>
      <c r="X4" s="24" t="s">
        <v>94</v>
      </c>
      <c r="Y4" s="24" t="s">
        <v>65</v>
      </c>
    </row>
    <row r="5" spans="1:30">
      <c r="A5" s="25"/>
      <c r="B5" s="25"/>
      <c r="C5" s="25" t="s">
        <v>154</v>
      </c>
      <c r="D5" s="25"/>
      <c r="E5" s="25"/>
      <c r="F5" s="25"/>
      <c r="G5" s="25"/>
      <c r="H5" s="25"/>
      <c r="I5" s="25"/>
      <c r="J5" s="25"/>
      <c r="K5" s="25"/>
      <c r="L5" s="25"/>
      <c r="M5" s="25"/>
      <c r="N5" s="25"/>
      <c r="O5" s="25"/>
      <c r="P5" s="25"/>
      <c r="Q5" s="25"/>
      <c r="R5" s="25"/>
      <c r="S5" s="25"/>
      <c r="T5" s="25"/>
      <c r="U5" s="25"/>
      <c r="V5" s="25"/>
      <c r="W5" s="25"/>
      <c r="X5" s="24" t="s">
        <v>95</v>
      </c>
      <c r="Y5" s="24" t="s">
        <v>69</v>
      </c>
    </row>
    <row r="6" spans="1:30">
      <c r="A6" s="25"/>
      <c r="B6" s="25"/>
      <c r="C6" s="53" t="s">
        <v>153</v>
      </c>
      <c r="D6" s="25"/>
      <c r="E6" s="25"/>
      <c r="F6" s="25"/>
      <c r="G6" s="25"/>
      <c r="H6" s="25"/>
      <c r="I6" s="25"/>
      <c r="J6" s="25"/>
      <c r="K6" s="25"/>
      <c r="L6" s="25"/>
      <c r="M6" s="25"/>
      <c r="N6" s="25"/>
      <c r="O6" s="25"/>
      <c r="P6" s="25"/>
      <c r="Q6" s="25"/>
      <c r="R6" s="25"/>
      <c r="S6" s="25"/>
      <c r="T6" s="25"/>
      <c r="U6" s="25"/>
      <c r="V6" s="25"/>
      <c r="W6" s="25"/>
      <c r="X6" s="54" t="s">
        <v>140</v>
      </c>
      <c r="Y6" s="24"/>
    </row>
    <row r="7" spans="1:30" s="55" customFormat="1" ht="18" customHeight="1">
      <c r="A7" s="52"/>
      <c r="B7" s="25"/>
      <c r="C7" s="53"/>
      <c r="D7" s="52"/>
      <c r="E7" s="52"/>
      <c r="F7" s="52"/>
      <c r="G7" s="52"/>
      <c r="H7" s="52"/>
      <c r="I7" s="52"/>
      <c r="J7" s="52"/>
      <c r="K7" s="52"/>
      <c r="L7" s="62" t="str">
        <f>L10</f>
        <v>氏名</v>
      </c>
      <c r="M7" s="62" t="str">
        <f>M11</f>
        <v>フリガナ</v>
      </c>
      <c r="N7" s="62" t="str">
        <f>N11</f>
        <v>ローマ字</v>
      </c>
      <c r="O7" s="62" t="str">
        <f>O10</f>
        <v>国籍</v>
      </c>
      <c r="P7" s="63" t="str">
        <f>P10</f>
        <v>職名</v>
      </c>
      <c r="Q7" s="62" t="str">
        <f>Q10</f>
        <v>所属部署 (詳細に)</v>
      </c>
      <c r="R7" s="62" t="str">
        <f>R10</f>
        <v>携帯電話</v>
      </c>
      <c r="S7" s="62" t="str">
        <f>S10</f>
        <v>メールアドレス</v>
      </c>
      <c r="T7" s="62" t="str">
        <f>T11</f>
        <v>〒</v>
      </c>
      <c r="U7" s="62" t="str">
        <f>U11</f>
        <v>住所</v>
      </c>
      <c r="V7" s="62" t="str">
        <f>V11</f>
        <v>電話</v>
      </c>
      <c r="W7" s="62" t="str">
        <f>W11</f>
        <v>内線</v>
      </c>
      <c r="X7" s="54"/>
      <c r="Y7" s="54"/>
      <c r="AB7" s="54" t="s">
        <v>144</v>
      </c>
    </row>
    <row r="8" spans="1:30" ht="18" customHeight="1">
      <c r="A8" s="25"/>
      <c r="B8" s="25"/>
      <c r="C8" s="57" t="s">
        <v>134</v>
      </c>
      <c r="D8" s="73"/>
      <c r="E8" s="73"/>
      <c r="F8" s="68"/>
      <c r="G8" s="68"/>
      <c r="H8" s="79" t="s">
        <v>150</v>
      </c>
      <c r="I8" s="79"/>
      <c r="J8" s="79"/>
      <c r="K8" s="64" t="s">
        <v>141</v>
      </c>
      <c r="L8" s="60"/>
      <c r="M8" s="60"/>
      <c r="N8" s="60"/>
      <c r="O8" s="60"/>
      <c r="P8" s="60"/>
      <c r="Q8" s="60"/>
      <c r="R8" s="67"/>
      <c r="S8" s="61"/>
      <c r="T8" s="60"/>
      <c r="U8" s="60"/>
      <c r="V8" s="60"/>
      <c r="W8" s="60"/>
      <c r="X8" s="24"/>
      <c r="Y8" s="24"/>
      <c r="AB8" s="65" t="b">
        <v>0</v>
      </c>
    </row>
    <row r="9" spans="1:30" ht="18" customHeight="1">
      <c r="A9" s="25"/>
      <c r="C9" s="69" t="s">
        <v>89</v>
      </c>
      <c r="D9" s="69" t="s">
        <v>101</v>
      </c>
      <c r="E9" s="74" t="s">
        <v>102</v>
      </c>
      <c r="F9" s="46" t="s">
        <v>103</v>
      </c>
      <c r="G9" s="46"/>
      <c r="H9" s="46"/>
      <c r="I9" s="46"/>
      <c r="J9" s="46"/>
      <c r="K9" s="58"/>
      <c r="L9" s="47" t="s">
        <v>91</v>
      </c>
      <c r="M9" s="47"/>
      <c r="N9" s="47"/>
      <c r="O9" s="47"/>
      <c r="P9" s="47"/>
      <c r="Q9" s="47"/>
      <c r="R9" s="47"/>
      <c r="S9" s="59"/>
      <c r="T9" s="47"/>
      <c r="U9" s="47"/>
      <c r="V9" s="47"/>
      <c r="W9" s="47"/>
    </row>
    <row r="10" spans="1:30" ht="18" customHeight="1">
      <c r="A10" s="25"/>
      <c r="C10" s="69"/>
      <c r="D10" s="69"/>
      <c r="E10" s="74"/>
      <c r="F10" s="76" t="s">
        <v>99</v>
      </c>
      <c r="G10" s="76"/>
      <c r="H10" s="76"/>
      <c r="I10" s="76"/>
      <c r="J10" s="71" t="s">
        <v>90</v>
      </c>
      <c r="K10" s="74" t="s">
        <v>136</v>
      </c>
      <c r="L10" s="48" t="s">
        <v>104</v>
      </c>
      <c r="M10" s="49"/>
      <c r="N10" s="49"/>
      <c r="O10" s="69" t="s">
        <v>107</v>
      </c>
      <c r="P10" s="77" t="s">
        <v>108</v>
      </c>
      <c r="Q10" s="69" t="s">
        <v>109</v>
      </c>
      <c r="R10" s="69" t="s">
        <v>124</v>
      </c>
      <c r="S10" s="74" t="str">
        <f>"メールアドレス"</f>
        <v>メールアドレス</v>
      </c>
      <c r="T10" s="50" t="s">
        <v>115</v>
      </c>
      <c r="U10" s="51"/>
      <c r="V10" s="51"/>
      <c r="W10" s="51"/>
    </row>
    <row r="11" spans="1:30" ht="49.5" customHeight="1">
      <c r="A11" s="25"/>
      <c r="B11" s="17"/>
      <c r="C11" s="70"/>
      <c r="D11" s="70"/>
      <c r="E11" s="75"/>
      <c r="F11" s="43" t="s">
        <v>110</v>
      </c>
      <c r="G11" s="44" t="s">
        <v>111</v>
      </c>
      <c r="H11" s="44" t="s">
        <v>112</v>
      </c>
      <c r="I11" s="44" t="s">
        <v>113</v>
      </c>
      <c r="J11" s="72"/>
      <c r="K11" s="75"/>
      <c r="L11" s="42"/>
      <c r="M11" s="44" t="s">
        <v>105</v>
      </c>
      <c r="N11" s="43" t="s">
        <v>106</v>
      </c>
      <c r="O11" s="70"/>
      <c r="P11" s="78"/>
      <c r="Q11" s="70"/>
      <c r="R11" s="70"/>
      <c r="S11" s="75"/>
      <c r="T11" s="43" t="s">
        <v>114</v>
      </c>
      <c r="U11" s="43" t="s">
        <v>75</v>
      </c>
      <c r="V11" s="43" t="s">
        <v>116</v>
      </c>
      <c r="W11" s="44" t="s">
        <v>117</v>
      </c>
      <c r="X11" s="26"/>
      <c r="Y11" s="27" t="str">
        <f>D9</f>
        <v>利用規程</v>
      </c>
      <c r="Z11" s="27" t="str">
        <f>F10</f>
        <v>希望アカウント名 (8 文字まで)</v>
      </c>
      <c r="AA11" s="27" t="str">
        <f>J10</f>
        <v>確定アカウント名</v>
      </c>
      <c r="AB11" s="27" t="str">
        <f>K10</f>
        <v>共用利用する者のアカウント名
または氏名</v>
      </c>
      <c r="AC11" s="27" t="str">
        <f>L9</f>
        <v>利用者の情報</v>
      </c>
      <c r="AD11" s="24" t="b">
        <f>FALSE</f>
        <v>0</v>
      </c>
    </row>
    <row r="12" spans="1:30" s="21" customFormat="1" ht="15.75" customHeight="1">
      <c r="A12" s="22" t="s">
        <v>76</v>
      </c>
      <c r="B12" s="23"/>
      <c r="C12" s="21" t="s">
        <v>73</v>
      </c>
      <c r="D12" s="21" t="s">
        <v>98</v>
      </c>
      <c r="E12" s="21" t="s">
        <v>126</v>
      </c>
      <c r="F12" s="35" t="s">
        <v>77</v>
      </c>
      <c r="G12" s="35" t="s">
        <v>78</v>
      </c>
      <c r="H12" s="35" t="s">
        <v>79</v>
      </c>
      <c r="I12" s="35" t="s">
        <v>80</v>
      </c>
      <c r="J12" s="36" t="s">
        <v>123</v>
      </c>
      <c r="K12" s="28" t="s">
        <v>97</v>
      </c>
      <c r="L12" s="23" t="s">
        <v>81</v>
      </c>
      <c r="M12" s="23" t="s">
        <v>82</v>
      </c>
      <c r="N12" s="23" t="s">
        <v>125</v>
      </c>
      <c r="O12" s="23" t="s">
        <v>83</v>
      </c>
      <c r="P12" s="23" t="s">
        <v>84</v>
      </c>
      <c r="Q12" s="23" t="s">
        <v>142</v>
      </c>
      <c r="R12" s="23" t="s">
        <v>85</v>
      </c>
      <c r="S12" s="40" t="s">
        <v>133</v>
      </c>
      <c r="T12" s="23" t="s">
        <v>86</v>
      </c>
      <c r="U12" s="23" t="s">
        <v>87</v>
      </c>
      <c r="V12" s="23" t="s">
        <v>88</v>
      </c>
      <c r="W12" s="23">
        <v>75620</v>
      </c>
      <c r="X12"/>
      <c r="Y12" s="24"/>
      <c r="Z12" s="24"/>
      <c r="AA12" s="24"/>
      <c r="AB12" s="24"/>
      <c r="AC12" s="24"/>
      <c r="AD12" s="24"/>
    </row>
    <row r="13" spans="1:30" ht="15.75" customHeight="1">
      <c r="A13" s="19">
        <v>1</v>
      </c>
      <c r="B13" s="18"/>
      <c r="C13" s="29"/>
      <c r="D13" s="30"/>
      <c r="E13" s="30"/>
      <c r="F13" s="34"/>
      <c r="G13" s="34"/>
      <c r="H13" s="34"/>
      <c r="I13" s="34"/>
      <c r="J13" s="34"/>
      <c r="K13" s="31"/>
      <c r="L13" s="31"/>
      <c r="M13" s="31"/>
      <c r="N13" s="31"/>
      <c r="O13" s="31"/>
      <c r="P13" s="31"/>
      <c r="Q13" s="31"/>
      <c r="R13" s="31"/>
      <c r="S13" s="41"/>
      <c r="T13" s="31"/>
      <c r="U13" s="31"/>
      <c r="V13" s="31"/>
      <c r="W13" s="31"/>
      <c r="Y13" s="24" t="b">
        <f t="shared" ref="Y13:Y44" si="0">IF($C13&lt;&gt;$X$8,TRUE)</f>
        <v>0</v>
      </c>
      <c r="Z13" s="24" t="b">
        <f t="shared" ref="Z13:Z44" si="1">IF(AND($Y13,OR($C13=$X$2,$C13=$X$3,$C13=$X$4),$E13=$Y$2),TRUE)</f>
        <v>0</v>
      </c>
      <c r="AA13" s="24">
        <f t="shared" ref="AA13:AA44" si="2">IF($Y13,IF(OR($C13=$X$2,$C13=$X$3,$C13=$X$4),1,IF($C13=$X$6,2,0)),0)</f>
        <v>0</v>
      </c>
      <c r="AB13" s="24" t="b">
        <f t="shared" ref="AB13:AB44" si="3">IF(AND($Y13,$C13=$X$4),TRUE)</f>
        <v>0</v>
      </c>
      <c r="AC13" s="24" t="b">
        <f t="shared" ref="AC13:AC44" si="4">IF(AND($Y13,$C13&lt;&gt;$X$6),TRUE)</f>
        <v>0</v>
      </c>
      <c r="AD13" s="24" t="b">
        <f>AD$11</f>
        <v>0</v>
      </c>
    </row>
    <row r="14" spans="1:30" ht="15.75" customHeight="1">
      <c r="A14" s="19">
        <f t="shared" ref="A14:A102" si="5">A13+1</f>
        <v>2</v>
      </c>
      <c r="B14" s="18"/>
      <c r="C14" s="29"/>
      <c r="D14" s="30"/>
      <c r="E14" s="30"/>
      <c r="F14" s="34"/>
      <c r="G14" s="34"/>
      <c r="H14" s="34"/>
      <c r="I14" s="34"/>
      <c r="J14" s="34"/>
      <c r="K14" s="31"/>
      <c r="L14" s="31"/>
      <c r="M14" s="31"/>
      <c r="N14" s="31"/>
      <c r="O14" s="31"/>
      <c r="P14" s="31"/>
      <c r="Q14" s="31"/>
      <c r="R14" s="31"/>
      <c r="S14" s="41"/>
      <c r="T14" s="31"/>
      <c r="U14" s="31"/>
      <c r="V14" s="31"/>
      <c r="W14" s="31"/>
      <c r="Y14" s="24" t="b">
        <f t="shared" si="0"/>
        <v>0</v>
      </c>
      <c r="Z14" s="24" t="b">
        <f t="shared" si="1"/>
        <v>0</v>
      </c>
      <c r="AA14" s="24">
        <f t="shared" si="2"/>
        <v>0</v>
      </c>
      <c r="AB14" s="24" t="b">
        <f t="shared" si="3"/>
        <v>0</v>
      </c>
      <c r="AC14" s="24" t="b">
        <f t="shared" si="4"/>
        <v>0</v>
      </c>
      <c r="AD14" s="24" t="b">
        <f>AD$11</f>
        <v>0</v>
      </c>
    </row>
    <row r="15" spans="1:30" ht="15.75" customHeight="1">
      <c r="A15" s="19">
        <f t="shared" si="5"/>
        <v>3</v>
      </c>
      <c r="B15" s="18"/>
      <c r="C15" s="29"/>
      <c r="D15" s="30"/>
      <c r="E15" s="30"/>
      <c r="F15" s="34"/>
      <c r="G15" s="34"/>
      <c r="H15" s="34"/>
      <c r="I15" s="34"/>
      <c r="J15" s="34"/>
      <c r="K15" s="31"/>
      <c r="L15" s="31"/>
      <c r="M15" s="31"/>
      <c r="N15" s="31"/>
      <c r="O15" s="31"/>
      <c r="P15" s="31"/>
      <c r="Q15" s="31"/>
      <c r="R15" s="31"/>
      <c r="S15" s="41"/>
      <c r="T15" s="31"/>
      <c r="U15" s="31"/>
      <c r="V15" s="31"/>
      <c r="W15" s="31"/>
      <c r="Y15" s="24" t="b">
        <f t="shared" si="0"/>
        <v>0</v>
      </c>
      <c r="Z15" s="24" t="b">
        <f t="shared" si="1"/>
        <v>0</v>
      </c>
      <c r="AA15" s="24">
        <f t="shared" si="2"/>
        <v>0</v>
      </c>
      <c r="AB15" s="24" t="b">
        <f t="shared" si="3"/>
        <v>0</v>
      </c>
      <c r="AC15" s="24" t="b">
        <f t="shared" si="4"/>
        <v>0</v>
      </c>
      <c r="AD15" s="24" t="b">
        <f>AD$11</f>
        <v>0</v>
      </c>
    </row>
    <row r="16" spans="1:30" ht="15.75" customHeight="1">
      <c r="A16" s="19">
        <f t="shared" si="5"/>
        <v>4</v>
      </c>
      <c r="B16" s="18"/>
      <c r="C16" s="29"/>
      <c r="D16" s="30"/>
      <c r="E16" s="30"/>
      <c r="F16" s="34"/>
      <c r="G16" s="34"/>
      <c r="H16" s="56"/>
      <c r="I16" s="34"/>
      <c r="J16" s="34"/>
      <c r="K16" s="31"/>
      <c r="L16" s="31"/>
      <c r="M16" s="31"/>
      <c r="N16" s="31"/>
      <c r="O16" s="31"/>
      <c r="P16" s="31"/>
      <c r="Q16" s="31"/>
      <c r="R16" s="31"/>
      <c r="S16" s="41"/>
      <c r="T16" s="31"/>
      <c r="U16" s="31"/>
      <c r="V16" s="31"/>
      <c r="W16" s="31"/>
      <c r="Y16" s="24" t="b">
        <f t="shared" si="0"/>
        <v>0</v>
      </c>
      <c r="Z16" s="24" t="b">
        <f t="shared" si="1"/>
        <v>0</v>
      </c>
      <c r="AA16" s="24">
        <f t="shared" si="2"/>
        <v>0</v>
      </c>
      <c r="AB16" s="24" t="b">
        <f t="shared" si="3"/>
        <v>0</v>
      </c>
      <c r="AC16" s="24" t="b">
        <f t="shared" si="4"/>
        <v>0</v>
      </c>
      <c r="AD16" s="24" t="b">
        <f t="shared" ref="AD16:AD102" si="6">AD$11</f>
        <v>0</v>
      </c>
    </row>
    <row r="17" spans="1:30" ht="15.75" customHeight="1">
      <c r="A17" s="19">
        <f t="shared" si="5"/>
        <v>5</v>
      </c>
      <c r="B17" s="18"/>
      <c r="C17" s="29"/>
      <c r="D17" s="30"/>
      <c r="E17" s="30"/>
      <c r="F17" s="34"/>
      <c r="G17" s="34"/>
      <c r="H17" s="34"/>
      <c r="I17" s="34"/>
      <c r="J17" s="34"/>
      <c r="K17" s="31"/>
      <c r="L17" s="31"/>
      <c r="M17" s="31"/>
      <c r="N17" s="31"/>
      <c r="O17" s="31"/>
      <c r="P17" s="31"/>
      <c r="Q17" s="31"/>
      <c r="R17" s="31"/>
      <c r="S17" s="41"/>
      <c r="T17" s="31"/>
      <c r="U17" s="31"/>
      <c r="V17" s="31"/>
      <c r="W17" s="31"/>
      <c r="Y17" s="24" t="b">
        <f t="shared" si="0"/>
        <v>0</v>
      </c>
      <c r="Z17" s="24" t="b">
        <f t="shared" si="1"/>
        <v>0</v>
      </c>
      <c r="AA17" s="24">
        <f t="shared" si="2"/>
        <v>0</v>
      </c>
      <c r="AB17" s="24" t="b">
        <f t="shared" si="3"/>
        <v>0</v>
      </c>
      <c r="AC17" s="24" t="b">
        <f t="shared" si="4"/>
        <v>0</v>
      </c>
      <c r="AD17" s="24" t="b">
        <f t="shared" si="6"/>
        <v>0</v>
      </c>
    </row>
    <row r="18" spans="1:30" ht="15.75" customHeight="1">
      <c r="A18" s="19">
        <f t="shared" si="5"/>
        <v>6</v>
      </c>
      <c r="B18" s="18"/>
      <c r="C18" s="29"/>
      <c r="D18" s="30"/>
      <c r="E18" s="30"/>
      <c r="F18" s="34"/>
      <c r="G18" s="34"/>
      <c r="H18" s="34"/>
      <c r="I18" s="34"/>
      <c r="J18" s="34"/>
      <c r="K18" s="31"/>
      <c r="L18" s="31"/>
      <c r="M18" s="31"/>
      <c r="N18" s="31"/>
      <c r="O18" s="31"/>
      <c r="P18" s="31"/>
      <c r="Q18" s="31"/>
      <c r="R18" s="31"/>
      <c r="S18" s="41"/>
      <c r="T18" s="31"/>
      <c r="U18" s="31"/>
      <c r="V18" s="31"/>
      <c r="W18" s="31"/>
      <c r="Y18" s="24" t="b">
        <f t="shared" si="0"/>
        <v>0</v>
      </c>
      <c r="Z18" s="24" t="b">
        <f t="shared" si="1"/>
        <v>0</v>
      </c>
      <c r="AA18" s="24">
        <f t="shared" si="2"/>
        <v>0</v>
      </c>
      <c r="AB18" s="24" t="b">
        <f t="shared" si="3"/>
        <v>0</v>
      </c>
      <c r="AC18" s="24" t="b">
        <f t="shared" si="4"/>
        <v>0</v>
      </c>
      <c r="AD18" s="24" t="b">
        <f t="shared" si="6"/>
        <v>0</v>
      </c>
    </row>
    <row r="19" spans="1:30" ht="15.75" customHeight="1">
      <c r="A19" s="19">
        <f t="shared" si="5"/>
        <v>7</v>
      </c>
      <c r="B19" s="18"/>
      <c r="C19" s="29"/>
      <c r="D19" s="30"/>
      <c r="E19" s="30"/>
      <c r="F19" s="34"/>
      <c r="G19" s="34"/>
      <c r="H19" s="34"/>
      <c r="I19" s="34"/>
      <c r="J19" s="34"/>
      <c r="K19" s="31"/>
      <c r="L19" s="31"/>
      <c r="M19" s="31"/>
      <c r="N19" s="31"/>
      <c r="O19" s="31"/>
      <c r="P19" s="31"/>
      <c r="Q19" s="31"/>
      <c r="R19" s="31"/>
      <c r="S19" s="41"/>
      <c r="T19" s="31"/>
      <c r="U19" s="31"/>
      <c r="V19" s="31"/>
      <c r="W19" s="31"/>
      <c r="Y19" s="24" t="b">
        <f t="shared" si="0"/>
        <v>0</v>
      </c>
      <c r="Z19" s="24" t="b">
        <f t="shared" si="1"/>
        <v>0</v>
      </c>
      <c r="AA19" s="24">
        <f t="shared" si="2"/>
        <v>0</v>
      </c>
      <c r="AB19" s="24" t="b">
        <f t="shared" si="3"/>
        <v>0</v>
      </c>
      <c r="AC19" s="24" t="b">
        <f t="shared" si="4"/>
        <v>0</v>
      </c>
      <c r="AD19" s="24" t="b">
        <f t="shared" si="6"/>
        <v>0</v>
      </c>
    </row>
    <row r="20" spans="1:30" ht="15.75" customHeight="1">
      <c r="A20" s="19">
        <f t="shared" si="5"/>
        <v>8</v>
      </c>
      <c r="B20" s="18"/>
      <c r="C20" s="29"/>
      <c r="D20" s="30"/>
      <c r="E20" s="30"/>
      <c r="F20" s="34"/>
      <c r="G20" s="34"/>
      <c r="H20" s="34"/>
      <c r="I20" s="34"/>
      <c r="J20" s="34"/>
      <c r="K20" s="31"/>
      <c r="L20" s="31"/>
      <c r="M20" s="31"/>
      <c r="N20" s="31"/>
      <c r="O20" s="31"/>
      <c r="P20" s="31"/>
      <c r="Q20" s="31"/>
      <c r="R20" s="31"/>
      <c r="S20" s="41"/>
      <c r="T20" s="31"/>
      <c r="U20" s="31"/>
      <c r="V20" s="31"/>
      <c r="W20" s="31"/>
      <c r="Y20" s="24" t="b">
        <f t="shared" si="0"/>
        <v>0</v>
      </c>
      <c r="Z20" s="24" t="b">
        <f t="shared" si="1"/>
        <v>0</v>
      </c>
      <c r="AA20" s="24">
        <f t="shared" si="2"/>
        <v>0</v>
      </c>
      <c r="AB20" s="24" t="b">
        <f t="shared" si="3"/>
        <v>0</v>
      </c>
      <c r="AC20" s="24" t="b">
        <f t="shared" si="4"/>
        <v>0</v>
      </c>
      <c r="AD20" s="24" t="b">
        <f t="shared" si="6"/>
        <v>0</v>
      </c>
    </row>
    <row r="21" spans="1:30" ht="15.75" customHeight="1">
      <c r="A21" s="19">
        <f t="shared" si="5"/>
        <v>9</v>
      </c>
      <c r="B21" s="18"/>
      <c r="C21" s="29"/>
      <c r="D21" s="30"/>
      <c r="E21" s="30"/>
      <c r="F21" s="34"/>
      <c r="G21" s="34"/>
      <c r="H21" s="34"/>
      <c r="I21" s="34"/>
      <c r="J21" s="34"/>
      <c r="K21" s="31"/>
      <c r="L21" s="31"/>
      <c r="M21" s="31"/>
      <c r="N21" s="31"/>
      <c r="O21" s="31"/>
      <c r="P21" s="31"/>
      <c r="Q21" s="31"/>
      <c r="R21" s="31"/>
      <c r="S21" s="41"/>
      <c r="T21" s="31"/>
      <c r="U21" s="31"/>
      <c r="V21" s="31"/>
      <c r="W21" s="31"/>
      <c r="Y21" s="24" t="b">
        <f t="shared" si="0"/>
        <v>0</v>
      </c>
      <c r="Z21" s="24" t="b">
        <f t="shared" si="1"/>
        <v>0</v>
      </c>
      <c r="AA21" s="24">
        <f t="shared" si="2"/>
        <v>0</v>
      </c>
      <c r="AB21" s="24" t="b">
        <f t="shared" si="3"/>
        <v>0</v>
      </c>
      <c r="AC21" s="24" t="b">
        <f t="shared" si="4"/>
        <v>0</v>
      </c>
      <c r="AD21" s="24" t="b">
        <f t="shared" si="6"/>
        <v>0</v>
      </c>
    </row>
    <row r="22" spans="1:30" ht="15.75" customHeight="1">
      <c r="A22" s="19">
        <f t="shared" si="5"/>
        <v>10</v>
      </c>
      <c r="B22" s="18"/>
      <c r="C22" s="29"/>
      <c r="D22" s="30"/>
      <c r="E22" s="30"/>
      <c r="F22" s="34"/>
      <c r="G22" s="34"/>
      <c r="H22" s="34"/>
      <c r="I22" s="34"/>
      <c r="J22" s="34"/>
      <c r="K22" s="31"/>
      <c r="L22" s="31"/>
      <c r="M22" s="31"/>
      <c r="N22" s="31"/>
      <c r="O22" s="31"/>
      <c r="P22" s="31"/>
      <c r="Q22" s="31"/>
      <c r="R22" s="31"/>
      <c r="S22" s="41"/>
      <c r="T22" s="31"/>
      <c r="U22" s="31"/>
      <c r="V22" s="31"/>
      <c r="W22" s="31"/>
      <c r="Y22" s="24" t="b">
        <f t="shared" si="0"/>
        <v>0</v>
      </c>
      <c r="Z22" s="24" t="b">
        <f t="shared" si="1"/>
        <v>0</v>
      </c>
      <c r="AA22" s="24">
        <f t="shared" si="2"/>
        <v>0</v>
      </c>
      <c r="AB22" s="24" t="b">
        <f t="shared" si="3"/>
        <v>0</v>
      </c>
      <c r="AC22" s="24" t="b">
        <f t="shared" si="4"/>
        <v>0</v>
      </c>
      <c r="AD22" s="24" t="b">
        <f t="shared" si="6"/>
        <v>0</v>
      </c>
    </row>
    <row r="23" spans="1:30" ht="15.75" customHeight="1">
      <c r="A23" s="19">
        <f t="shared" si="5"/>
        <v>11</v>
      </c>
      <c r="B23" s="18"/>
      <c r="C23" s="29"/>
      <c r="D23" s="30"/>
      <c r="E23" s="30"/>
      <c r="F23" s="34"/>
      <c r="G23" s="34"/>
      <c r="H23" s="34"/>
      <c r="I23" s="34"/>
      <c r="J23" s="34"/>
      <c r="K23" s="31"/>
      <c r="L23" s="31"/>
      <c r="M23" s="31"/>
      <c r="N23" s="31"/>
      <c r="O23" s="31"/>
      <c r="P23" s="31"/>
      <c r="Q23" s="31"/>
      <c r="R23" s="31"/>
      <c r="S23" s="41"/>
      <c r="T23" s="31"/>
      <c r="U23" s="31"/>
      <c r="V23" s="31"/>
      <c r="W23" s="31"/>
      <c r="Y23" s="24" t="b">
        <f t="shared" si="0"/>
        <v>0</v>
      </c>
      <c r="Z23" s="24" t="b">
        <f t="shared" si="1"/>
        <v>0</v>
      </c>
      <c r="AA23" s="24">
        <f t="shared" si="2"/>
        <v>0</v>
      </c>
      <c r="AB23" s="24" t="b">
        <f t="shared" si="3"/>
        <v>0</v>
      </c>
      <c r="AC23" s="24" t="b">
        <f t="shared" si="4"/>
        <v>0</v>
      </c>
      <c r="AD23" s="24" t="b">
        <f t="shared" si="6"/>
        <v>0</v>
      </c>
    </row>
    <row r="24" spans="1:30" ht="15.75" customHeight="1">
      <c r="A24" s="19">
        <f t="shared" si="5"/>
        <v>12</v>
      </c>
      <c r="B24" s="18"/>
      <c r="C24" s="29"/>
      <c r="D24" s="30"/>
      <c r="E24" s="30"/>
      <c r="F24" s="34"/>
      <c r="G24" s="34"/>
      <c r="H24" s="34"/>
      <c r="I24" s="34"/>
      <c r="J24" s="34"/>
      <c r="K24" s="31"/>
      <c r="L24" s="31"/>
      <c r="M24" s="31"/>
      <c r="N24" s="31"/>
      <c r="O24" s="31"/>
      <c r="P24" s="31"/>
      <c r="Q24" s="31"/>
      <c r="R24" s="31"/>
      <c r="S24" s="41"/>
      <c r="T24" s="31"/>
      <c r="U24" s="31"/>
      <c r="V24" s="31"/>
      <c r="W24" s="31"/>
      <c r="Y24" s="24" t="b">
        <f t="shared" si="0"/>
        <v>0</v>
      </c>
      <c r="Z24" s="24" t="b">
        <f t="shared" si="1"/>
        <v>0</v>
      </c>
      <c r="AA24" s="24">
        <f t="shared" si="2"/>
        <v>0</v>
      </c>
      <c r="AB24" s="24" t="b">
        <f t="shared" si="3"/>
        <v>0</v>
      </c>
      <c r="AC24" s="24" t="b">
        <f t="shared" si="4"/>
        <v>0</v>
      </c>
      <c r="AD24" s="24" t="b">
        <f t="shared" si="6"/>
        <v>0</v>
      </c>
    </row>
    <row r="25" spans="1:30" ht="15.75" customHeight="1">
      <c r="A25" s="19">
        <f t="shared" si="5"/>
        <v>13</v>
      </c>
      <c r="B25" s="18"/>
      <c r="C25" s="29"/>
      <c r="D25" s="30"/>
      <c r="E25" s="30"/>
      <c r="F25" s="34"/>
      <c r="G25" s="34"/>
      <c r="H25" s="34"/>
      <c r="I25" s="34"/>
      <c r="J25" s="34"/>
      <c r="K25" s="31"/>
      <c r="L25" s="31"/>
      <c r="M25" s="31"/>
      <c r="N25" s="31"/>
      <c r="O25" s="31"/>
      <c r="P25" s="31"/>
      <c r="Q25" s="31"/>
      <c r="R25" s="31"/>
      <c r="S25" s="41"/>
      <c r="T25" s="31"/>
      <c r="U25" s="31"/>
      <c r="V25" s="31"/>
      <c r="W25" s="31"/>
      <c r="Y25" s="24" t="b">
        <f t="shared" si="0"/>
        <v>0</v>
      </c>
      <c r="Z25" s="24" t="b">
        <f t="shared" si="1"/>
        <v>0</v>
      </c>
      <c r="AA25" s="24">
        <f t="shared" si="2"/>
        <v>0</v>
      </c>
      <c r="AB25" s="24" t="b">
        <f t="shared" si="3"/>
        <v>0</v>
      </c>
      <c r="AC25" s="24" t="b">
        <f t="shared" si="4"/>
        <v>0</v>
      </c>
      <c r="AD25" s="24" t="b">
        <f t="shared" si="6"/>
        <v>0</v>
      </c>
    </row>
    <row r="26" spans="1:30" ht="15.75" customHeight="1">
      <c r="A26" s="19">
        <f t="shared" si="5"/>
        <v>14</v>
      </c>
      <c r="B26" s="18"/>
      <c r="C26" s="29"/>
      <c r="D26" s="30"/>
      <c r="E26" s="30"/>
      <c r="F26" s="34"/>
      <c r="G26" s="34"/>
      <c r="H26" s="34"/>
      <c r="I26" s="34"/>
      <c r="J26" s="34"/>
      <c r="K26" s="31"/>
      <c r="L26" s="31"/>
      <c r="M26" s="31"/>
      <c r="N26" s="31"/>
      <c r="O26" s="31"/>
      <c r="P26" s="31"/>
      <c r="Q26" s="31"/>
      <c r="R26" s="31"/>
      <c r="S26" s="41"/>
      <c r="T26" s="31"/>
      <c r="U26" s="31"/>
      <c r="V26" s="31"/>
      <c r="W26" s="31"/>
      <c r="Y26" s="24" t="b">
        <f t="shared" si="0"/>
        <v>0</v>
      </c>
      <c r="Z26" s="24" t="b">
        <f t="shared" si="1"/>
        <v>0</v>
      </c>
      <c r="AA26" s="24">
        <f t="shared" si="2"/>
        <v>0</v>
      </c>
      <c r="AB26" s="24" t="b">
        <f t="shared" si="3"/>
        <v>0</v>
      </c>
      <c r="AC26" s="24" t="b">
        <f t="shared" si="4"/>
        <v>0</v>
      </c>
      <c r="AD26" s="24" t="b">
        <f t="shared" si="6"/>
        <v>0</v>
      </c>
    </row>
    <row r="27" spans="1:30" ht="15.75" customHeight="1">
      <c r="A27" s="19">
        <f t="shared" si="5"/>
        <v>15</v>
      </c>
      <c r="B27" s="18"/>
      <c r="C27" s="29"/>
      <c r="D27" s="30"/>
      <c r="E27" s="30"/>
      <c r="F27" s="34"/>
      <c r="G27" s="34"/>
      <c r="H27" s="34"/>
      <c r="I27" s="34"/>
      <c r="J27" s="34"/>
      <c r="K27" s="31"/>
      <c r="L27" s="31"/>
      <c r="M27" s="31"/>
      <c r="N27" s="31"/>
      <c r="O27" s="31"/>
      <c r="P27" s="31"/>
      <c r="Q27" s="31"/>
      <c r="R27" s="31"/>
      <c r="S27" s="41"/>
      <c r="T27" s="31"/>
      <c r="U27" s="31"/>
      <c r="V27" s="31"/>
      <c r="W27" s="31"/>
      <c r="Y27" s="24" t="b">
        <f t="shared" si="0"/>
        <v>0</v>
      </c>
      <c r="Z27" s="24" t="b">
        <f t="shared" si="1"/>
        <v>0</v>
      </c>
      <c r="AA27" s="24">
        <f t="shared" si="2"/>
        <v>0</v>
      </c>
      <c r="AB27" s="24" t="b">
        <f t="shared" si="3"/>
        <v>0</v>
      </c>
      <c r="AC27" s="24" t="b">
        <f t="shared" si="4"/>
        <v>0</v>
      </c>
      <c r="AD27" s="24" t="b">
        <f t="shared" si="6"/>
        <v>0</v>
      </c>
    </row>
    <row r="28" spans="1:30" ht="15.75" customHeight="1">
      <c r="A28" s="19">
        <f t="shared" si="5"/>
        <v>16</v>
      </c>
      <c r="B28" s="18"/>
      <c r="C28" s="29"/>
      <c r="D28" s="30"/>
      <c r="E28" s="30"/>
      <c r="F28" s="34"/>
      <c r="G28" s="34"/>
      <c r="H28" s="34"/>
      <c r="I28" s="34"/>
      <c r="J28" s="34"/>
      <c r="K28" s="31"/>
      <c r="L28" s="31"/>
      <c r="M28" s="31"/>
      <c r="N28" s="31"/>
      <c r="O28" s="31"/>
      <c r="P28" s="31"/>
      <c r="Q28" s="31"/>
      <c r="R28" s="31"/>
      <c r="S28" s="41"/>
      <c r="T28" s="31"/>
      <c r="U28" s="31"/>
      <c r="V28" s="31"/>
      <c r="W28" s="31"/>
      <c r="Y28" s="24" t="b">
        <f t="shared" si="0"/>
        <v>0</v>
      </c>
      <c r="Z28" s="24" t="b">
        <f t="shared" si="1"/>
        <v>0</v>
      </c>
      <c r="AA28" s="24">
        <f t="shared" si="2"/>
        <v>0</v>
      </c>
      <c r="AB28" s="24" t="b">
        <f t="shared" si="3"/>
        <v>0</v>
      </c>
      <c r="AC28" s="24" t="b">
        <f t="shared" si="4"/>
        <v>0</v>
      </c>
      <c r="AD28" s="24" t="b">
        <f t="shared" si="6"/>
        <v>0</v>
      </c>
    </row>
    <row r="29" spans="1:30" ht="15.75" customHeight="1">
      <c r="A29" s="19">
        <f t="shared" si="5"/>
        <v>17</v>
      </c>
      <c r="B29" s="18"/>
      <c r="C29" s="29"/>
      <c r="D29" s="30"/>
      <c r="E29" s="30"/>
      <c r="F29" s="34"/>
      <c r="G29" s="34"/>
      <c r="H29" s="34"/>
      <c r="I29" s="34"/>
      <c r="J29" s="34"/>
      <c r="K29" s="31"/>
      <c r="L29" s="31"/>
      <c r="M29" s="31"/>
      <c r="N29" s="31"/>
      <c r="O29" s="31"/>
      <c r="P29" s="31"/>
      <c r="Q29" s="31"/>
      <c r="R29" s="31"/>
      <c r="S29" s="41"/>
      <c r="T29" s="31"/>
      <c r="U29" s="31"/>
      <c r="V29" s="31"/>
      <c r="W29" s="31"/>
      <c r="Y29" s="24" t="b">
        <f t="shared" si="0"/>
        <v>0</v>
      </c>
      <c r="Z29" s="24" t="b">
        <f t="shared" si="1"/>
        <v>0</v>
      </c>
      <c r="AA29" s="24">
        <f t="shared" si="2"/>
        <v>0</v>
      </c>
      <c r="AB29" s="24" t="b">
        <f t="shared" si="3"/>
        <v>0</v>
      </c>
      <c r="AC29" s="24" t="b">
        <f t="shared" si="4"/>
        <v>0</v>
      </c>
      <c r="AD29" s="24" t="b">
        <f t="shared" si="6"/>
        <v>0</v>
      </c>
    </row>
    <row r="30" spans="1:30" ht="15.75" customHeight="1">
      <c r="A30" s="19">
        <f t="shared" si="5"/>
        <v>18</v>
      </c>
      <c r="B30" s="18"/>
      <c r="C30" s="29"/>
      <c r="D30" s="30"/>
      <c r="E30" s="30"/>
      <c r="F30" s="34"/>
      <c r="G30" s="34"/>
      <c r="H30" s="34"/>
      <c r="I30" s="34"/>
      <c r="J30" s="34"/>
      <c r="K30" s="31"/>
      <c r="L30" s="31"/>
      <c r="M30" s="31"/>
      <c r="N30" s="31"/>
      <c r="O30" s="31"/>
      <c r="P30" s="31"/>
      <c r="Q30" s="31"/>
      <c r="R30" s="31"/>
      <c r="S30" s="41"/>
      <c r="T30" s="31"/>
      <c r="U30" s="31"/>
      <c r="V30" s="31"/>
      <c r="W30" s="31"/>
      <c r="Y30" s="24" t="b">
        <f t="shared" si="0"/>
        <v>0</v>
      </c>
      <c r="Z30" s="24" t="b">
        <f t="shared" si="1"/>
        <v>0</v>
      </c>
      <c r="AA30" s="24">
        <f t="shared" si="2"/>
        <v>0</v>
      </c>
      <c r="AB30" s="24" t="b">
        <f t="shared" si="3"/>
        <v>0</v>
      </c>
      <c r="AC30" s="24" t="b">
        <f t="shared" si="4"/>
        <v>0</v>
      </c>
      <c r="AD30" s="24" t="b">
        <f t="shared" si="6"/>
        <v>0</v>
      </c>
    </row>
    <row r="31" spans="1:30" ht="15.75" customHeight="1">
      <c r="A31" s="19">
        <f t="shared" si="5"/>
        <v>19</v>
      </c>
      <c r="B31" s="18"/>
      <c r="C31" s="29"/>
      <c r="D31" s="30"/>
      <c r="E31" s="30"/>
      <c r="F31" s="34"/>
      <c r="G31" s="34"/>
      <c r="H31" s="34"/>
      <c r="I31" s="34"/>
      <c r="J31" s="34"/>
      <c r="K31" s="31"/>
      <c r="L31" s="31"/>
      <c r="M31" s="31"/>
      <c r="N31" s="31"/>
      <c r="O31" s="31"/>
      <c r="P31" s="31"/>
      <c r="Q31" s="31"/>
      <c r="R31" s="31"/>
      <c r="S31" s="41"/>
      <c r="T31" s="31"/>
      <c r="U31" s="31"/>
      <c r="V31" s="31"/>
      <c r="W31" s="31"/>
      <c r="Y31" s="24" t="b">
        <f t="shared" si="0"/>
        <v>0</v>
      </c>
      <c r="Z31" s="24" t="b">
        <f t="shared" si="1"/>
        <v>0</v>
      </c>
      <c r="AA31" s="24">
        <f t="shared" si="2"/>
        <v>0</v>
      </c>
      <c r="AB31" s="24" t="b">
        <f t="shared" si="3"/>
        <v>0</v>
      </c>
      <c r="AC31" s="24" t="b">
        <f t="shared" si="4"/>
        <v>0</v>
      </c>
      <c r="AD31" s="24" t="b">
        <f t="shared" si="6"/>
        <v>0</v>
      </c>
    </row>
    <row r="32" spans="1:30" ht="15.75" customHeight="1">
      <c r="A32" s="19">
        <f t="shared" si="5"/>
        <v>20</v>
      </c>
      <c r="B32" s="18"/>
      <c r="C32" s="29"/>
      <c r="D32" s="30"/>
      <c r="E32" s="30"/>
      <c r="F32" s="34"/>
      <c r="G32" s="34"/>
      <c r="H32" s="34"/>
      <c r="I32" s="34"/>
      <c r="J32" s="34"/>
      <c r="K32" s="31"/>
      <c r="L32" s="31"/>
      <c r="M32" s="31"/>
      <c r="N32" s="31"/>
      <c r="O32" s="31"/>
      <c r="P32" s="31"/>
      <c r="Q32" s="31"/>
      <c r="R32" s="31"/>
      <c r="S32" s="41"/>
      <c r="T32" s="31"/>
      <c r="U32" s="31"/>
      <c r="V32" s="31"/>
      <c r="W32" s="31"/>
      <c r="Y32" s="24" t="b">
        <f t="shared" si="0"/>
        <v>0</v>
      </c>
      <c r="Z32" s="24" t="b">
        <f t="shared" si="1"/>
        <v>0</v>
      </c>
      <c r="AA32" s="24">
        <f t="shared" si="2"/>
        <v>0</v>
      </c>
      <c r="AB32" s="24" t="b">
        <f t="shared" si="3"/>
        <v>0</v>
      </c>
      <c r="AC32" s="24" t="b">
        <f t="shared" si="4"/>
        <v>0</v>
      </c>
      <c r="AD32" s="24" t="b">
        <f t="shared" si="6"/>
        <v>0</v>
      </c>
    </row>
    <row r="33" spans="1:30" ht="15.75" customHeight="1">
      <c r="A33" s="19">
        <f t="shared" si="5"/>
        <v>21</v>
      </c>
      <c r="B33" s="18"/>
      <c r="C33" s="29"/>
      <c r="D33" s="30"/>
      <c r="E33" s="30"/>
      <c r="F33" s="34"/>
      <c r="G33" s="34"/>
      <c r="H33" s="34"/>
      <c r="I33" s="34"/>
      <c r="J33" s="34"/>
      <c r="K33" s="31"/>
      <c r="L33" s="31"/>
      <c r="M33" s="31"/>
      <c r="N33" s="31"/>
      <c r="O33" s="31"/>
      <c r="P33" s="31"/>
      <c r="Q33" s="31"/>
      <c r="R33" s="31"/>
      <c r="S33" s="41"/>
      <c r="T33" s="31"/>
      <c r="U33" s="31"/>
      <c r="V33" s="31"/>
      <c r="W33" s="31"/>
      <c r="Y33" s="24" t="b">
        <f t="shared" si="0"/>
        <v>0</v>
      </c>
      <c r="Z33" s="24" t="b">
        <f t="shared" si="1"/>
        <v>0</v>
      </c>
      <c r="AA33" s="24">
        <f t="shared" si="2"/>
        <v>0</v>
      </c>
      <c r="AB33" s="24" t="b">
        <f t="shared" si="3"/>
        <v>0</v>
      </c>
      <c r="AC33" s="24" t="b">
        <f t="shared" si="4"/>
        <v>0</v>
      </c>
      <c r="AD33" s="24" t="b">
        <f t="shared" si="6"/>
        <v>0</v>
      </c>
    </row>
    <row r="34" spans="1:30" ht="15.75" customHeight="1">
      <c r="A34" s="19">
        <f t="shared" si="5"/>
        <v>22</v>
      </c>
      <c r="B34" s="18"/>
      <c r="C34" s="29"/>
      <c r="D34" s="30"/>
      <c r="E34" s="30"/>
      <c r="F34" s="34"/>
      <c r="G34" s="34"/>
      <c r="H34" s="34"/>
      <c r="I34" s="34"/>
      <c r="J34" s="34"/>
      <c r="K34" s="31"/>
      <c r="L34" s="31"/>
      <c r="M34" s="31"/>
      <c r="N34" s="31"/>
      <c r="O34" s="31"/>
      <c r="P34" s="31"/>
      <c r="Q34" s="31"/>
      <c r="R34" s="31"/>
      <c r="S34" s="41"/>
      <c r="T34" s="31"/>
      <c r="U34" s="31"/>
      <c r="V34" s="31"/>
      <c r="W34" s="31"/>
      <c r="Y34" s="24" t="b">
        <f t="shared" si="0"/>
        <v>0</v>
      </c>
      <c r="Z34" s="24" t="b">
        <f t="shared" si="1"/>
        <v>0</v>
      </c>
      <c r="AA34" s="24">
        <f t="shared" si="2"/>
        <v>0</v>
      </c>
      <c r="AB34" s="24" t="b">
        <f t="shared" si="3"/>
        <v>0</v>
      </c>
      <c r="AC34" s="24" t="b">
        <f t="shared" si="4"/>
        <v>0</v>
      </c>
      <c r="AD34" s="24" t="b">
        <f t="shared" si="6"/>
        <v>0</v>
      </c>
    </row>
    <row r="35" spans="1:30" ht="15.75" customHeight="1">
      <c r="A35" s="19">
        <f t="shared" si="5"/>
        <v>23</v>
      </c>
      <c r="B35" s="18"/>
      <c r="C35" s="29"/>
      <c r="D35" s="30"/>
      <c r="E35" s="30"/>
      <c r="F35" s="34"/>
      <c r="G35" s="34"/>
      <c r="H35" s="34"/>
      <c r="I35" s="34"/>
      <c r="J35" s="34"/>
      <c r="K35" s="31"/>
      <c r="L35" s="31"/>
      <c r="M35" s="31"/>
      <c r="N35" s="31"/>
      <c r="O35" s="31"/>
      <c r="P35" s="31"/>
      <c r="Q35" s="31"/>
      <c r="R35" s="31"/>
      <c r="S35" s="41"/>
      <c r="T35" s="31"/>
      <c r="U35" s="31"/>
      <c r="V35" s="31"/>
      <c r="W35" s="31"/>
      <c r="Y35" s="24" t="b">
        <f t="shared" si="0"/>
        <v>0</v>
      </c>
      <c r="Z35" s="24" t="b">
        <f t="shared" si="1"/>
        <v>0</v>
      </c>
      <c r="AA35" s="24">
        <f t="shared" si="2"/>
        <v>0</v>
      </c>
      <c r="AB35" s="24" t="b">
        <f t="shared" si="3"/>
        <v>0</v>
      </c>
      <c r="AC35" s="24" t="b">
        <f t="shared" si="4"/>
        <v>0</v>
      </c>
      <c r="AD35" s="24" t="b">
        <f t="shared" si="6"/>
        <v>0</v>
      </c>
    </row>
    <row r="36" spans="1:30" ht="15.75" customHeight="1">
      <c r="A36" s="19">
        <f t="shared" si="5"/>
        <v>24</v>
      </c>
      <c r="B36" s="18"/>
      <c r="C36" s="29"/>
      <c r="D36" s="30"/>
      <c r="E36" s="30"/>
      <c r="F36" s="34"/>
      <c r="G36" s="34"/>
      <c r="H36" s="34"/>
      <c r="I36" s="34"/>
      <c r="J36" s="34"/>
      <c r="K36" s="31"/>
      <c r="L36" s="31"/>
      <c r="M36" s="31"/>
      <c r="N36" s="31"/>
      <c r="O36" s="31"/>
      <c r="P36" s="31"/>
      <c r="Q36" s="31"/>
      <c r="R36" s="31"/>
      <c r="S36" s="41"/>
      <c r="T36" s="31"/>
      <c r="U36" s="31"/>
      <c r="V36" s="31"/>
      <c r="W36" s="31"/>
      <c r="Y36" s="24" t="b">
        <f t="shared" si="0"/>
        <v>0</v>
      </c>
      <c r="Z36" s="24" t="b">
        <f t="shared" si="1"/>
        <v>0</v>
      </c>
      <c r="AA36" s="24">
        <f t="shared" si="2"/>
        <v>0</v>
      </c>
      <c r="AB36" s="24" t="b">
        <f t="shared" si="3"/>
        <v>0</v>
      </c>
      <c r="AC36" s="24" t="b">
        <f t="shared" si="4"/>
        <v>0</v>
      </c>
      <c r="AD36" s="24" t="b">
        <f t="shared" si="6"/>
        <v>0</v>
      </c>
    </row>
    <row r="37" spans="1:30" ht="15.75" customHeight="1">
      <c r="A37" s="19">
        <f t="shared" si="5"/>
        <v>25</v>
      </c>
      <c r="B37" s="18"/>
      <c r="C37" s="29"/>
      <c r="D37" s="30"/>
      <c r="E37" s="30"/>
      <c r="F37" s="34"/>
      <c r="G37" s="34"/>
      <c r="H37" s="34"/>
      <c r="I37" s="34"/>
      <c r="J37" s="34"/>
      <c r="K37" s="31"/>
      <c r="L37" s="31"/>
      <c r="M37" s="31"/>
      <c r="N37" s="31"/>
      <c r="O37" s="31"/>
      <c r="P37" s="31"/>
      <c r="Q37" s="31"/>
      <c r="R37" s="31"/>
      <c r="S37" s="41"/>
      <c r="T37" s="31"/>
      <c r="U37" s="31"/>
      <c r="V37" s="31"/>
      <c r="W37" s="31"/>
      <c r="Y37" s="24" t="b">
        <f t="shared" si="0"/>
        <v>0</v>
      </c>
      <c r="Z37" s="24" t="b">
        <f t="shared" si="1"/>
        <v>0</v>
      </c>
      <c r="AA37" s="24">
        <f t="shared" si="2"/>
        <v>0</v>
      </c>
      <c r="AB37" s="24" t="b">
        <f t="shared" si="3"/>
        <v>0</v>
      </c>
      <c r="AC37" s="24" t="b">
        <f t="shared" si="4"/>
        <v>0</v>
      </c>
      <c r="AD37" s="24" t="b">
        <f t="shared" si="6"/>
        <v>0</v>
      </c>
    </row>
    <row r="38" spans="1:30" ht="15.75" customHeight="1">
      <c r="A38" s="19">
        <f t="shared" si="5"/>
        <v>26</v>
      </c>
      <c r="B38" s="18"/>
      <c r="C38" s="29"/>
      <c r="D38" s="30"/>
      <c r="E38" s="30"/>
      <c r="F38" s="34"/>
      <c r="G38" s="34"/>
      <c r="H38" s="34"/>
      <c r="I38" s="34"/>
      <c r="J38" s="34"/>
      <c r="K38" s="31"/>
      <c r="L38" s="31"/>
      <c r="M38" s="31"/>
      <c r="N38" s="31"/>
      <c r="O38" s="31"/>
      <c r="P38" s="31"/>
      <c r="Q38" s="31"/>
      <c r="R38" s="31"/>
      <c r="S38" s="41"/>
      <c r="T38" s="31"/>
      <c r="U38" s="31"/>
      <c r="V38" s="31"/>
      <c r="W38" s="31"/>
      <c r="Y38" s="24" t="b">
        <f t="shared" si="0"/>
        <v>0</v>
      </c>
      <c r="Z38" s="24" t="b">
        <f t="shared" si="1"/>
        <v>0</v>
      </c>
      <c r="AA38" s="24">
        <f t="shared" si="2"/>
        <v>0</v>
      </c>
      <c r="AB38" s="24" t="b">
        <f t="shared" si="3"/>
        <v>0</v>
      </c>
      <c r="AC38" s="24" t="b">
        <f t="shared" si="4"/>
        <v>0</v>
      </c>
      <c r="AD38" s="24" t="b">
        <f t="shared" si="6"/>
        <v>0</v>
      </c>
    </row>
    <row r="39" spans="1:30" ht="15.75" customHeight="1">
      <c r="A39" s="19">
        <f t="shared" si="5"/>
        <v>27</v>
      </c>
      <c r="B39" s="18"/>
      <c r="C39" s="29"/>
      <c r="D39" s="30"/>
      <c r="E39" s="30"/>
      <c r="F39" s="34"/>
      <c r="G39" s="34"/>
      <c r="H39" s="34"/>
      <c r="I39" s="34"/>
      <c r="J39" s="34"/>
      <c r="K39" s="31"/>
      <c r="L39" s="31"/>
      <c r="M39" s="31"/>
      <c r="N39" s="31"/>
      <c r="O39" s="31"/>
      <c r="P39" s="31"/>
      <c r="Q39" s="31"/>
      <c r="R39" s="31"/>
      <c r="S39" s="41"/>
      <c r="T39" s="31"/>
      <c r="U39" s="31"/>
      <c r="V39" s="31"/>
      <c r="W39" s="31"/>
      <c r="Y39" s="24" t="b">
        <f t="shared" si="0"/>
        <v>0</v>
      </c>
      <c r="Z39" s="24" t="b">
        <f t="shared" si="1"/>
        <v>0</v>
      </c>
      <c r="AA39" s="24">
        <f t="shared" si="2"/>
        <v>0</v>
      </c>
      <c r="AB39" s="24" t="b">
        <f t="shared" si="3"/>
        <v>0</v>
      </c>
      <c r="AC39" s="24" t="b">
        <f t="shared" si="4"/>
        <v>0</v>
      </c>
      <c r="AD39" s="24" t="b">
        <f t="shared" si="6"/>
        <v>0</v>
      </c>
    </row>
    <row r="40" spans="1:30" ht="15.75" customHeight="1">
      <c r="A40" s="19">
        <f t="shared" si="5"/>
        <v>28</v>
      </c>
      <c r="B40" s="18"/>
      <c r="C40" s="29"/>
      <c r="D40" s="30"/>
      <c r="E40" s="30"/>
      <c r="F40" s="34"/>
      <c r="G40" s="34"/>
      <c r="H40" s="34"/>
      <c r="I40" s="34"/>
      <c r="J40" s="34"/>
      <c r="K40" s="31"/>
      <c r="L40" s="31"/>
      <c r="M40" s="31"/>
      <c r="N40" s="31"/>
      <c r="O40" s="31"/>
      <c r="P40" s="31"/>
      <c r="Q40" s="31"/>
      <c r="R40" s="31"/>
      <c r="S40" s="41"/>
      <c r="T40" s="31"/>
      <c r="U40" s="31"/>
      <c r="V40" s="31"/>
      <c r="W40" s="31"/>
      <c r="Y40" s="24" t="b">
        <f t="shared" si="0"/>
        <v>0</v>
      </c>
      <c r="Z40" s="24" t="b">
        <f t="shared" si="1"/>
        <v>0</v>
      </c>
      <c r="AA40" s="24">
        <f t="shared" si="2"/>
        <v>0</v>
      </c>
      <c r="AB40" s="24" t="b">
        <f t="shared" si="3"/>
        <v>0</v>
      </c>
      <c r="AC40" s="24" t="b">
        <f t="shared" si="4"/>
        <v>0</v>
      </c>
      <c r="AD40" s="24" t="b">
        <f t="shared" si="6"/>
        <v>0</v>
      </c>
    </row>
    <row r="41" spans="1:30" ht="15.75" customHeight="1">
      <c r="A41" s="19">
        <f t="shared" si="5"/>
        <v>29</v>
      </c>
      <c r="B41" s="18"/>
      <c r="C41" s="29"/>
      <c r="D41" s="30"/>
      <c r="E41" s="30"/>
      <c r="F41" s="34"/>
      <c r="G41" s="34"/>
      <c r="H41" s="34"/>
      <c r="I41" s="34"/>
      <c r="J41" s="34"/>
      <c r="K41" s="31"/>
      <c r="L41" s="31"/>
      <c r="M41" s="31"/>
      <c r="N41" s="31"/>
      <c r="O41" s="31"/>
      <c r="P41" s="31"/>
      <c r="Q41" s="31"/>
      <c r="R41" s="31"/>
      <c r="S41" s="41"/>
      <c r="T41" s="31"/>
      <c r="U41" s="31"/>
      <c r="V41" s="31"/>
      <c r="W41" s="31"/>
      <c r="Y41" s="24" t="b">
        <f t="shared" si="0"/>
        <v>0</v>
      </c>
      <c r="Z41" s="24" t="b">
        <f t="shared" si="1"/>
        <v>0</v>
      </c>
      <c r="AA41" s="24">
        <f t="shared" si="2"/>
        <v>0</v>
      </c>
      <c r="AB41" s="24" t="b">
        <f t="shared" si="3"/>
        <v>0</v>
      </c>
      <c r="AC41" s="24" t="b">
        <f t="shared" si="4"/>
        <v>0</v>
      </c>
      <c r="AD41" s="24" t="b">
        <f t="shared" si="6"/>
        <v>0</v>
      </c>
    </row>
    <row r="42" spans="1:30" ht="15.75" customHeight="1">
      <c r="A42" s="19">
        <f t="shared" si="5"/>
        <v>30</v>
      </c>
      <c r="B42" s="18"/>
      <c r="C42" s="29"/>
      <c r="D42" s="30"/>
      <c r="E42" s="30"/>
      <c r="F42" s="34"/>
      <c r="G42" s="34"/>
      <c r="H42" s="34"/>
      <c r="I42" s="34"/>
      <c r="J42" s="34"/>
      <c r="K42" s="31"/>
      <c r="L42" s="31"/>
      <c r="M42" s="31"/>
      <c r="N42" s="31"/>
      <c r="O42" s="31"/>
      <c r="P42" s="31"/>
      <c r="Q42" s="31"/>
      <c r="R42" s="31"/>
      <c r="S42" s="41"/>
      <c r="T42" s="31"/>
      <c r="U42" s="31"/>
      <c r="V42" s="31"/>
      <c r="W42" s="31"/>
      <c r="Y42" s="24" t="b">
        <f t="shared" si="0"/>
        <v>0</v>
      </c>
      <c r="Z42" s="24" t="b">
        <f t="shared" si="1"/>
        <v>0</v>
      </c>
      <c r="AA42" s="24">
        <f t="shared" si="2"/>
        <v>0</v>
      </c>
      <c r="AB42" s="24" t="b">
        <f t="shared" si="3"/>
        <v>0</v>
      </c>
      <c r="AC42" s="24" t="b">
        <f t="shared" si="4"/>
        <v>0</v>
      </c>
      <c r="AD42" s="24" t="b">
        <f t="shared" si="6"/>
        <v>0</v>
      </c>
    </row>
    <row r="43" spans="1:30" ht="15.75" customHeight="1">
      <c r="A43" s="19">
        <f t="shared" si="5"/>
        <v>31</v>
      </c>
      <c r="B43" s="18"/>
      <c r="C43" s="29"/>
      <c r="D43" s="30"/>
      <c r="E43" s="30"/>
      <c r="F43" s="34"/>
      <c r="G43" s="34"/>
      <c r="H43" s="34"/>
      <c r="I43" s="34"/>
      <c r="J43" s="34"/>
      <c r="K43" s="31"/>
      <c r="L43" s="31"/>
      <c r="M43" s="31"/>
      <c r="N43" s="31"/>
      <c r="O43" s="31"/>
      <c r="P43" s="31"/>
      <c r="Q43" s="31"/>
      <c r="R43" s="31"/>
      <c r="S43" s="41"/>
      <c r="T43" s="31"/>
      <c r="U43" s="31"/>
      <c r="V43" s="31"/>
      <c r="W43" s="31"/>
      <c r="Y43" s="24" t="b">
        <f t="shared" si="0"/>
        <v>0</v>
      </c>
      <c r="Z43" s="24" t="b">
        <f t="shared" si="1"/>
        <v>0</v>
      </c>
      <c r="AA43" s="24">
        <f t="shared" si="2"/>
        <v>0</v>
      </c>
      <c r="AB43" s="24" t="b">
        <f t="shared" si="3"/>
        <v>0</v>
      </c>
      <c r="AC43" s="24" t="b">
        <f t="shared" si="4"/>
        <v>0</v>
      </c>
      <c r="AD43" s="24" t="b">
        <f t="shared" si="6"/>
        <v>0</v>
      </c>
    </row>
    <row r="44" spans="1:30" ht="15.75" customHeight="1">
      <c r="A44" s="19">
        <f t="shared" si="5"/>
        <v>32</v>
      </c>
      <c r="B44" s="18"/>
      <c r="C44" s="29"/>
      <c r="D44" s="30"/>
      <c r="E44" s="30"/>
      <c r="F44" s="34"/>
      <c r="G44" s="34"/>
      <c r="H44" s="34"/>
      <c r="I44" s="34"/>
      <c r="J44" s="34"/>
      <c r="K44" s="31"/>
      <c r="L44" s="31"/>
      <c r="M44" s="31"/>
      <c r="N44" s="31"/>
      <c r="O44" s="31"/>
      <c r="P44" s="31"/>
      <c r="Q44" s="31"/>
      <c r="R44" s="31"/>
      <c r="S44" s="41"/>
      <c r="T44" s="31"/>
      <c r="U44" s="31"/>
      <c r="V44" s="31"/>
      <c r="W44" s="31"/>
      <c r="Y44" s="24" t="b">
        <f t="shared" si="0"/>
        <v>0</v>
      </c>
      <c r="Z44" s="24" t="b">
        <f t="shared" si="1"/>
        <v>0</v>
      </c>
      <c r="AA44" s="24">
        <f t="shared" si="2"/>
        <v>0</v>
      </c>
      <c r="AB44" s="24" t="b">
        <f t="shared" si="3"/>
        <v>0</v>
      </c>
      <c r="AC44" s="24" t="b">
        <f t="shared" si="4"/>
        <v>0</v>
      </c>
      <c r="AD44" s="24" t="b">
        <f t="shared" si="6"/>
        <v>0</v>
      </c>
    </row>
    <row r="45" spans="1:30" ht="15.75" customHeight="1">
      <c r="A45" s="19">
        <f t="shared" si="5"/>
        <v>33</v>
      </c>
      <c r="B45" s="18"/>
      <c r="C45" s="29"/>
      <c r="D45" s="30"/>
      <c r="E45" s="30"/>
      <c r="F45" s="34"/>
      <c r="G45" s="34"/>
      <c r="H45" s="34"/>
      <c r="I45" s="34"/>
      <c r="J45" s="34"/>
      <c r="K45" s="31"/>
      <c r="L45" s="31"/>
      <c r="M45" s="31"/>
      <c r="N45" s="31"/>
      <c r="O45" s="31"/>
      <c r="P45" s="31"/>
      <c r="Q45" s="31"/>
      <c r="R45" s="31"/>
      <c r="S45" s="41"/>
      <c r="T45" s="31"/>
      <c r="U45" s="31"/>
      <c r="V45" s="31"/>
      <c r="W45" s="31"/>
      <c r="Y45" s="24" t="b">
        <f t="shared" ref="Y45:Y76" si="7">IF($C45&lt;&gt;$X$8,TRUE)</f>
        <v>0</v>
      </c>
      <c r="Z45" s="24" t="b">
        <f t="shared" ref="Z45:Z76" si="8">IF(AND($Y45,OR($C45=$X$2,$C45=$X$3,$C45=$X$4),$E45=$Y$2),TRUE)</f>
        <v>0</v>
      </c>
      <c r="AA45" s="24">
        <f t="shared" ref="AA45:AA76" si="9">IF($Y45,IF(OR($C45=$X$2,$C45=$X$3,$C45=$X$4),1,IF($C45=$X$6,2,0)),0)</f>
        <v>0</v>
      </c>
      <c r="AB45" s="24" t="b">
        <f t="shared" ref="AB45:AB76" si="10">IF(AND($Y45,$C45=$X$4),TRUE)</f>
        <v>0</v>
      </c>
      <c r="AC45" s="24" t="b">
        <f t="shared" ref="AC45:AC76" si="11">IF(AND($Y45,$C45&lt;&gt;$X$6),TRUE)</f>
        <v>0</v>
      </c>
      <c r="AD45" s="24" t="b">
        <f t="shared" si="6"/>
        <v>0</v>
      </c>
    </row>
    <row r="46" spans="1:30" ht="15.75" customHeight="1">
      <c r="A46" s="19">
        <f t="shared" si="5"/>
        <v>34</v>
      </c>
      <c r="B46" s="18"/>
      <c r="C46" s="29"/>
      <c r="D46" s="30"/>
      <c r="E46" s="30"/>
      <c r="F46" s="34"/>
      <c r="G46" s="34"/>
      <c r="H46" s="34"/>
      <c r="I46" s="34"/>
      <c r="J46" s="34"/>
      <c r="K46" s="31"/>
      <c r="L46" s="31"/>
      <c r="M46" s="31"/>
      <c r="N46" s="31"/>
      <c r="O46" s="31"/>
      <c r="P46" s="31"/>
      <c r="Q46" s="31"/>
      <c r="R46" s="31"/>
      <c r="S46" s="41"/>
      <c r="T46" s="31"/>
      <c r="U46" s="31"/>
      <c r="V46" s="31"/>
      <c r="W46" s="31"/>
      <c r="Y46" s="24" t="b">
        <f t="shared" si="7"/>
        <v>0</v>
      </c>
      <c r="Z46" s="24" t="b">
        <f t="shared" si="8"/>
        <v>0</v>
      </c>
      <c r="AA46" s="24">
        <f t="shared" si="9"/>
        <v>0</v>
      </c>
      <c r="AB46" s="24" t="b">
        <f t="shared" si="10"/>
        <v>0</v>
      </c>
      <c r="AC46" s="24" t="b">
        <f t="shared" si="11"/>
        <v>0</v>
      </c>
      <c r="AD46" s="24" t="b">
        <f t="shared" si="6"/>
        <v>0</v>
      </c>
    </row>
    <row r="47" spans="1:30" ht="15.75" customHeight="1">
      <c r="A47" s="19">
        <f>A46+1</f>
        <v>35</v>
      </c>
      <c r="B47" s="18"/>
      <c r="C47" s="29"/>
      <c r="D47" s="30"/>
      <c r="E47" s="30"/>
      <c r="F47" s="34"/>
      <c r="G47" s="34"/>
      <c r="H47" s="34"/>
      <c r="I47" s="34"/>
      <c r="J47" s="34"/>
      <c r="K47" s="31"/>
      <c r="L47" s="31"/>
      <c r="M47" s="31"/>
      <c r="N47" s="31"/>
      <c r="O47" s="31"/>
      <c r="P47" s="31"/>
      <c r="Q47" s="31"/>
      <c r="R47" s="31"/>
      <c r="S47" s="41"/>
      <c r="T47" s="31"/>
      <c r="U47" s="31"/>
      <c r="V47" s="31"/>
      <c r="W47" s="31"/>
      <c r="Y47" s="24" t="b">
        <f t="shared" si="7"/>
        <v>0</v>
      </c>
      <c r="Z47" s="24" t="b">
        <f t="shared" si="8"/>
        <v>0</v>
      </c>
      <c r="AA47" s="24">
        <f t="shared" si="9"/>
        <v>0</v>
      </c>
      <c r="AB47" s="24" t="b">
        <f t="shared" si="10"/>
        <v>0</v>
      </c>
      <c r="AC47" s="24" t="b">
        <f t="shared" si="11"/>
        <v>0</v>
      </c>
      <c r="AD47" s="24" t="b">
        <f t="shared" si="6"/>
        <v>0</v>
      </c>
    </row>
    <row r="48" spans="1:30" ht="15.75" customHeight="1">
      <c r="A48" s="19">
        <f t="shared" si="5"/>
        <v>36</v>
      </c>
      <c r="B48" s="18"/>
      <c r="C48" s="29"/>
      <c r="D48" s="30"/>
      <c r="E48" s="30"/>
      <c r="F48" s="34"/>
      <c r="G48" s="34"/>
      <c r="H48" s="34"/>
      <c r="I48" s="34"/>
      <c r="J48" s="34"/>
      <c r="K48" s="31"/>
      <c r="L48" s="31"/>
      <c r="M48" s="31"/>
      <c r="N48" s="31"/>
      <c r="O48" s="31"/>
      <c r="P48" s="31"/>
      <c r="Q48" s="31"/>
      <c r="R48" s="31"/>
      <c r="S48" s="41"/>
      <c r="T48" s="31"/>
      <c r="U48" s="31"/>
      <c r="V48" s="31"/>
      <c r="W48" s="31"/>
      <c r="Y48" s="24" t="b">
        <f t="shared" si="7"/>
        <v>0</v>
      </c>
      <c r="Z48" s="24" t="b">
        <f t="shared" si="8"/>
        <v>0</v>
      </c>
      <c r="AA48" s="24">
        <f t="shared" si="9"/>
        <v>0</v>
      </c>
      <c r="AB48" s="24" t="b">
        <f t="shared" si="10"/>
        <v>0</v>
      </c>
      <c r="AC48" s="24" t="b">
        <f t="shared" si="11"/>
        <v>0</v>
      </c>
      <c r="AD48" s="24" t="b">
        <f t="shared" si="6"/>
        <v>0</v>
      </c>
    </row>
    <row r="49" spans="1:30" ht="15.75" customHeight="1">
      <c r="A49" s="19">
        <f t="shared" si="5"/>
        <v>37</v>
      </c>
      <c r="B49" s="18"/>
      <c r="C49" s="29"/>
      <c r="D49" s="30"/>
      <c r="E49" s="30"/>
      <c r="F49" s="34"/>
      <c r="G49" s="34"/>
      <c r="H49" s="34"/>
      <c r="I49" s="34"/>
      <c r="J49" s="34"/>
      <c r="K49" s="31"/>
      <c r="L49" s="31"/>
      <c r="M49" s="31"/>
      <c r="N49" s="31"/>
      <c r="O49" s="31"/>
      <c r="P49" s="31"/>
      <c r="Q49" s="31"/>
      <c r="R49" s="31"/>
      <c r="S49" s="41"/>
      <c r="T49" s="31"/>
      <c r="U49" s="31"/>
      <c r="V49" s="31"/>
      <c r="W49" s="31"/>
      <c r="Y49" s="24" t="b">
        <f t="shared" si="7"/>
        <v>0</v>
      </c>
      <c r="Z49" s="24" t="b">
        <f t="shared" si="8"/>
        <v>0</v>
      </c>
      <c r="AA49" s="24">
        <f t="shared" si="9"/>
        <v>0</v>
      </c>
      <c r="AB49" s="24" t="b">
        <f t="shared" si="10"/>
        <v>0</v>
      </c>
      <c r="AC49" s="24" t="b">
        <f t="shared" si="11"/>
        <v>0</v>
      </c>
      <c r="AD49" s="24" t="b">
        <f t="shared" si="6"/>
        <v>0</v>
      </c>
    </row>
    <row r="50" spans="1:30" ht="15.75" customHeight="1">
      <c r="A50" s="19">
        <f t="shared" si="5"/>
        <v>38</v>
      </c>
      <c r="B50" s="18"/>
      <c r="C50" s="29"/>
      <c r="D50" s="30"/>
      <c r="E50" s="30"/>
      <c r="F50" s="34"/>
      <c r="G50" s="34"/>
      <c r="H50" s="34"/>
      <c r="I50" s="34"/>
      <c r="J50" s="34"/>
      <c r="K50" s="31"/>
      <c r="L50" s="31"/>
      <c r="M50" s="31"/>
      <c r="N50" s="31"/>
      <c r="O50" s="31"/>
      <c r="P50" s="31"/>
      <c r="Q50" s="31"/>
      <c r="R50" s="31"/>
      <c r="S50" s="41"/>
      <c r="T50" s="31"/>
      <c r="U50" s="31"/>
      <c r="V50" s="31"/>
      <c r="W50" s="31"/>
      <c r="Y50" s="24" t="b">
        <f t="shared" si="7"/>
        <v>0</v>
      </c>
      <c r="Z50" s="24" t="b">
        <f t="shared" si="8"/>
        <v>0</v>
      </c>
      <c r="AA50" s="24">
        <f t="shared" si="9"/>
        <v>0</v>
      </c>
      <c r="AB50" s="24" t="b">
        <f t="shared" si="10"/>
        <v>0</v>
      </c>
      <c r="AC50" s="24" t="b">
        <f t="shared" si="11"/>
        <v>0</v>
      </c>
      <c r="AD50" s="24" t="b">
        <f t="shared" si="6"/>
        <v>0</v>
      </c>
    </row>
    <row r="51" spans="1:30" ht="15.75" customHeight="1">
      <c r="A51" s="19">
        <f t="shared" si="5"/>
        <v>39</v>
      </c>
      <c r="B51" s="18"/>
      <c r="C51" s="29"/>
      <c r="D51" s="30"/>
      <c r="E51" s="30"/>
      <c r="F51" s="34"/>
      <c r="G51" s="34"/>
      <c r="H51" s="34"/>
      <c r="I51" s="34"/>
      <c r="J51" s="34"/>
      <c r="K51" s="31"/>
      <c r="L51" s="31"/>
      <c r="M51" s="31"/>
      <c r="N51" s="31"/>
      <c r="O51" s="31"/>
      <c r="P51" s="31"/>
      <c r="Q51" s="31"/>
      <c r="R51" s="31"/>
      <c r="S51" s="41"/>
      <c r="T51" s="31"/>
      <c r="U51" s="31"/>
      <c r="V51" s="31"/>
      <c r="W51" s="31"/>
      <c r="Y51" s="24" t="b">
        <f t="shared" si="7"/>
        <v>0</v>
      </c>
      <c r="Z51" s="24" t="b">
        <f t="shared" si="8"/>
        <v>0</v>
      </c>
      <c r="AA51" s="24">
        <f t="shared" si="9"/>
        <v>0</v>
      </c>
      <c r="AB51" s="24" t="b">
        <f t="shared" si="10"/>
        <v>0</v>
      </c>
      <c r="AC51" s="24" t="b">
        <f t="shared" si="11"/>
        <v>0</v>
      </c>
      <c r="AD51" s="24" t="b">
        <f t="shared" si="6"/>
        <v>0</v>
      </c>
    </row>
    <row r="52" spans="1:30" ht="15.75" customHeight="1">
      <c r="A52" s="19">
        <f t="shared" si="5"/>
        <v>40</v>
      </c>
      <c r="B52" s="18"/>
      <c r="C52" s="29"/>
      <c r="D52" s="30"/>
      <c r="E52" s="30"/>
      <c r="F52" s="34"/>
      <c r="G52" s="34"/>
      <c r="H52" s="34"/>
      <c r="I52" s="34"/>
      <c r="J52" s="34"/>
      <c r="K52" s="31"/>
      <c r="L52" s="31"/>
      <c r="M52" s="31"/>
      <c r="N52" s="31"/>
      <c r="O52" s="31"/>
      <c r="P52" s="31"/>
      <c r="Q52" s="31"/>
      <c r="R52" s="31"/>
      <c r="S52" s="41"/>
      <c r="T52" s="31"/>
      <c r="U52" s="31"/>
      <c r="V52" s="31"/>
      <c r="W52" s="31"/>
      <c r="Y52" s="24" t="b">
        <f t="shared" si="7"/>
        <v>0</v>
      </c>
      <c r="Z52" s="24" t="b">
        <f t="shared" si="8"/>
        <v>0</v>
      </c>
      <c r="AA52" s="24">
        <f t="shared" si="9"/>
        <v>0</v>
      </c>
      <c r="AB52" s="24" t="b">
        <f t="shared" si="10"/>
        <v>0</v>
      </c>
      <c r="AC52" s="24" t="b">
        <f t="shared" si="11"/>
        <v>0</v>
      </c>
      <c r="AD52" s="24" t="b">
        <f t="shared" si="6"/>
        <v>0</v>
      </c>
    </row>
    <row r="53" spans="1:30" ht="15.75" customHeight="1">
      <c r="A53" s="19">
        <f t="shared" si="5"/>
        <v>41</v>
      </c>
      <c r="B53" s="18"/>
      <c r="C53" s="29"/>
      <c r="D53" s="30"/>
      <c r="E53" s="30"/>
      <c r="F53" s="34"/>
      <c r="G53" s="34"/>
      <c r="H53" s="34"/>
      <c r="I53" s="34"/>
      <c r="J53" s="34"/>
      <c r="K53" s="31"/>
      <c r="L53" s="31"/>
      <c r="M53" s="31"/>
      <c r="N53" s="31"/>
      <c r="O53" s="31"/>
      <c r="P53" s="31"/>
      <c r="Q53" s="31"/>
      <c r="R53" s="31"/>
      <c r="S53" s="41"/>
      <c r="T53" s="31"/>
      <c r="U53" s="31"/>
      <c r="V53" s="31"/>
      <c r="W53" s="31"/>
      <c r="Y53" s="24" t="b">
        <f t="shared" si="7"/>
        <v>0</v>
      </c>
      <c r="Z53" s="24" t="b">
        <f t="shared" si="8"/>
        <v>0</v>
      </c>
      <c r="AA53" s="24">
        <f t="shared" si="9"/>
        <v>0</v>
      </c>
      <c r="AB53" s="24" t="b">
        <f t="shared" si="10"/>
        <v>0</v>
      </c>
      <c r="AC53" s="24" t="b">
        <f t="shared" si="11"/>
        <v>0</v>
      </c>
      <c r="AD53" s="24" t="b">
        <f t="shared" si="6"/>
        <v>0</v>
      </c>
    </row>
    <row r="54" spans="1:30" ht="15.75" customHeight="1">
      <c r="A54" s="19">
        <f t="shared" si="5"/>
        <v>42</v>
      </c>
      <c r="B54" s="18"/>
      <c r="C54" s="29"/>
      <c r="D54" s="30"/>
      <c r="E54" s="30"/>
      <c r="F54" s="34"/>
      <c r="G54" s="34"/>
      <c r="H54" s="34"/>
      <c r="I54" s="34"/>
      <c r="J54" s="34"/>
      <c r="K54" s="31"/>
      <c r="L54" s="31"/>
      <c r="M54" s="31"/>
      <c r="N54" s="31"/>
      <c r="O54" s="31"/>
      <c r="P54" s="31"/>
      <c r="Q54" s="31"/>
      <c r="R54" s="31"/>
      <c r="S54" s="41"/>
      <c r="T54" s="31"/>
      <c r="U54" s="31"/>
      <c r="V54" s="31"/>
      <c r="W54" s="31"/>
      <c r="Y54" s="24" t="b">
        <f t="shared" si="7"/>
        <v>0</v>
      </c>
      <c r="Z54" s="24" t="b">
        <f t="shared" si="8"/>
        <v>0</v>
      </c>
      <c r="AA54" s="24">
        <f t="shared" si="9"/>
        <v>0</v>
      </c>
      <c r="AB54" s="24" t="b">
        <f t="shared" si="10"/>
        <v>0</v>
      </c>
      <c r="AC54" s="24" t="b">
        <f t="shared" si="11"/>
        <v>0</v>
      </c>
      <c r="AD54" s="24" t="b">
        <f t="shared" si="6"/>
        <v>0</v>
      </c>
    </row>
    <row r="55" spans="1:30" ht="15.75" customHeight="1">
      <c r="A55" s="19">
        <f t="shared" si="5"/>
        <v>43</v>
      </c>
      <c r="B55" s="18"/>
      <c r="C55" s="29"/>
      <c r="D55" s="30"/>
      <c r="E55" s="30"/>
      <c r="F55" s="34"/>
      <c r="G55" s="34"/>
      <c r="H55" s="34"/>
      <c r="I55" s="34"/>
      <c r="J55" s="34"/>
      <c r="K55" s="31"/>
      <c r="L55" s="31"/>
      <c r="M55" s="31"/>
      <c r="N55" s="31"/>
      <c r="O55" s="31"/>
      <c r="P55" s="31"/>
      <c r="Q55" s="31"/>
      <c r="R55" s="31"/>
      <c r="S55" s="41"/>
      <c r="T55" s="31"/>
      <c r="U55" s="31"/>
      <c r="V55" s="31"/>
      <c r="W55" s="31"/>
      <c r="Y55" s="24" t="b">
        <f t="shared" si="7"/>
        <v>0</v>
      </c>
      <c r="Z55" s="24" t="b">
        <f t="shared" si="8"/>
        <v>0</v>
      </c>
      <c r="AA55" s="24">
        <f t="shared" si="9"/>
        <v>0</v>
      </c>
      <c r="AB55" s="24" t="b">
        <f t="shared" si="10"/>
        <v>0</v>
      </c>
      <c r="AC55" s="24" t="b">
        <f t="shared" si="11"/>
        <v>0</v>
      </c>
      <c r="AD55" s="24" t="b">
        <f t="shared" si="6"/>
        <v>0</v>
      </c>
    </row>
    <row r="56" spans="1:30" ht="15.75" customHeight="1">
      <c r="A56" s="19">
        <f>A55+1</f>
        <v>44</v>
      </c>
      <c r="B56" s="18"/>
      <c r="C56" s="29"/>
      <c r="D56" s="30"/>
      <c r="E56" s="30"/>
      <c r="F56" s="34"/>
      <c r="G56" s="34"/>
      <c r="H56" s="34"/>
      <c r="I56" s="34"/>
      <c r="J56" s="34"/>
      <c r="K56" s="31"/>
      <c r="L56" s="31"/>
      <c r="M56" s="31"/>
      <c r="N56" s="31"/>
      <c r="O56" s="31"/>
      <c r="P56" s="31"/>
      <c r="Q56" s="31"/>
      <c r="R56" s="31"/>
      <c r="S56" s="41"/>
      <c r="T56" s="31"/>
      <c r="U56" s="31"/>
      <c r="V56" s="31"/>
      <c r="W56" s="31"/>
      <c r="Y56" s="24" t="b">
        <f t="shared" si="7"/>
        <v>0</v>
      </c>
      <c r="Z56" s="24" t="b">
        <f t="shared" si="8"/>
        <v>0</v>
      </c>
      <c r="AA56" s="24">
        <f t="shared" si="9"/>
        <v>0</v>
      </c>
      <c r="AB56" s="24" t="b">
        <f t="shared" si="10"/>
        <v>0</v>
      </c>
      <c r="AC56" s="24" t="b">
        <f t="shared" si="11"/>
        <v>0</v>
      </c>
      <c r="AD56" s="24" t="b">
        <f t="shared" si="6"/>
        <v>0</v>
      </c>
    </row>
    <row r="57" spans="1:30" ht="15.75" customHeight="1">
      <c r="A57" s="19">
        <f t="shared" si="5"/>
        <v>45</v>
      </c>
      <c r="B57" s="18"/>
      <c r="C57" s="29"/>
      <c r="D57" s="30"/>
      <c r="E57" s="30"/>
      <c r="F57" s="34"/>
      <c r="G57" s="34"/>
      <c r="H57" s="34"/>
      <c r="I57" s="34"/>
      <c r="J57" s="34"/>
      <c r="K57" s="31"/>
      <c r="L57" s="31"/>
      <c r="M57" s="31"/>
      <c r="N57" s="31"/>
      <c r="O57" s="31"/>
      <c r="P57" s="31"/>
      <c r="Q57" s="31"/>
      <c r="R57" s="31"/>
      <c r="S57" s="41"/>
      <c r="T57" s="31"/>
      <c r="U57" s="31"/>
      <c r="V57" s="31"/>
      <c r="W57" s="31"/>
      <c r="Y57" s="24" t="b">
        <f t="shared" si="7"/>
        <v>0</v>
      </c>
      <c r="Z57" s="24" t="b">
        <f t="shared" si="8"/>
        <v>0</v>
      </c>
      <c r="AA57" s="24">
        <f t="shared" si="9"/>
        <v>0</v>
      </c>
      <c r="AB57" s="24" t="b">
        <f t="shared" si="10"/>
        <v>0</v>
      </c>
      <c r="AC57" s="24" t="b">
        <f t="shared" si="11"/>
        <v>0</v>
      </c>
      <c r="AD57" s="24" t="b">
        <f t="shared" si="6"/>
        <v>0</v>
      </c>
    </row>
    <row r="58" spans="1:30" ht="15.75" customHeight="1">
      <c r="A58" s="19">
        <f t="shared" si="5"/>
        <v>46</v>
      </c>
      <c r="B58" s="18"/>
      <c r="C58" s="29"/>
      <c r="D58" s="30"/>
      <c r="E58" s="30"/>
      <c r="F58" s="34"/>
      <c r="G58" s="34"/>
      <c r="H58" s="34"/>
      <c r="I58" s="34"/>
      <c r="J58" s="34"/>
      <c r="K58" s="31"/>
      <c r="L58" s="31"/>
      <c r="M58" s="31"/>
      <c r="N58" s="31"/>
      <c r="O58" s="31"/>
      <c r="P58" s="31"/>
      <c r="Q58" s="31"/>
      <c r="R58" s="31"/>
      <c r="S58" s="41"/>
      <c r="T58" s="31"/>
      <c r="U58" s="31"/>
      <c r="V58" s="31"/>
      <c r="W58" s="31"/>
      <c r="Y58" s="24" t="b">
        <f t="shared" si="7"/>
        <v>0</v>
      </c>
      <c r="Z58" s="24" t="b">
        <f t="shared" si="8"/>
        <v>0</v>
      </c>
      <c r="AA58" s="24">
        <f t="shared" si="9"/>
        <v>0</v>
      </c>
      <c r="AB58" s="24" t="b">
        <f t="shared" si="10"/>
        <v>0</v>
      </c>
      <c r="AC58" s="24" t="b">
        <f t="shared" si="11"/>
        <v>0</v>
      </c>
      <c r="AD58" s="24" t="b">
        <f t="shared" si="6"/>
        <v>0</v>
      </c>
    </row>
    <row r="59" spans="1:30" ht="15.75" customHeight="1">
      <c r="A59" s="19">
        <f t="shared" si="5"/>
        <v>47</v>
      </c>
      <c r="B59" s="18"/>
      <c r="C59" s="29"/>
      <c r="D59" s="30"/>
      <c r="E59" s="30"/>
      <c r="F59" s="34"/>
      <c r="G59" s="34"/>
      <c r="H59" s="34"/>
      <c r="I59" s="34"/>
      <c r="J59" s="34"/>
      <c r="K59" s="31"/>
      <c r="L59" s="31"/>
      <c r="M59" s="31"/>
      <c r="N59" s="31"/>
      <c r="O59" s="31"/>
      <c r="P59" s="31"/>
      <c r="Q59" s="31"/>
      <c r="R59" s="31"/>
      <c r="S59" s="41"/>
      <c r="T59" s="31"/>
      <c r="U59" s="31"/>
      <c r="V59" s="31"/>
      <c r="W59" s="31"/>
      <c r="Y59" s="24" t="b">
        <f t="shared" si="7"/>
        <v>0</v>
      </c>
      <c r="Z59" s="24" t="b">
        <f t="shared" si="8"/>
        <v>0</v>
      </c>
      <c r="AA59" s="24">
        <f t="shared" si="9"/>
        <v>0</v>
      </c>
      <c r="AB59" s="24" t="b">
        <f t="shared" si="10"/>
        <v>0</v>
      </c>
      <c r="AC59" s="24" t="b">
        <f t="shared" si="11"/>
        <v>0</v>
      </c>
      <c r="AD59" s="24" t="b">
        <f t="shared" si="6"/>
        <v>0</v>
      </c>
    </row>
    <row r="60" spans="1:30" ht="15.75" customHeight="1">
      <c r="A60" s="19">
        <f t="shared" si="5"/>
        <v>48</v>
      </c>
      <c r="B60" s="18"/>
      <c r="C60" s="29"/>
      <c r="D60" s="30"/>
      <c r="E60" s="30"/>
      <c r="F60" s="34"/>
      <c r="G60" s="34"/>
      <c r="H60" s="34"/>
      <c r="I60" s="34"/>
      <c r="J60" s="34"/>
      <c r="K60" s="31"/>
      <c r="L60" s="31"/>
      <c r="M60" s="31"/>
      <c r="N60" s="31"/>
      <c r="O60" s="31"/>
      <c r="P60" s="31"/>
      <c r="Q60" s="31"/>
      <c r="R60" s="31"/>
      <c r="S60" s="41"/>
      <c r="T60" s="31"/>
      <c r="U60" s="31"/>
      <c r="V60" s="31"/>
      <c r="W60" s="31"/>
      <c r="Y60" s="24" t="b">
        <f t="shared" si="7"/>
        <v>0</v>
      </c>
      <c r="Z60" s="24" t="b">
        <f t="shared" si="8"/>
        <v>0</v>
      </c>
      <c r="AA60" s="24">
        <f t="shared" si="9"/>
        <v>0</v>
      </c>
      <c r="AB60" s="24" t="b">
        <f t="shared" si="10"/>
        <v>0</v>
      </c>
      <c r="AC60" s="24" t="b">
        <f t="shared" si="11"/>
        <v>0</v>
      </c>
      <c r="AD60" s="24" t="b">
        <f t="shared" si="6"/>
        <v>0</v>
      </c>
    </row>
    <row r="61" spans="1:30" ht="15.75" customHeight="1">
      <c r="A61" s="19">
        <f t="shared" si="5"/>
        <v>49</v>
      </c>
      <c r="B61" s="18"/>
      <c r="C61" s="29"/>
      <c r="D61" s="30"/>
      <c r="E61" s="30"/>
      <c r="F61" s="34"/>
      <c r="G61" s="34"/>
      <c r="H61" s="34"/>
      <c r="I61" s="34"/>
      <c r="J61" s="34"/>
      <c r="K61" s="31"/>
      <c r="L61" s="31"/>
      <c r="M61" s="31"/>
      <c r="N61" s="31"/>
      <c r="O61" s="31"/>
      <c r="P61" s="31"/>
      <c r="Q61" s="31"/>
      <c r="R61" s="31"/>
      <c r="S61" s="41"/>
      <c r="T61" s="31"/>
      <c r="U61" s="31"/>
      <c r="V61" s="31"/>
      <c r="W61" s="31"/>
      <c r="Y61" s="24" t="b">
        <f t="shared" si="7"/>
        <v>0</v>
      </c>
      <c r="Z61" s="24" t="b">
        <f t="shared" si="8"/>
        <v>0</v>
      </c>
      <c r="AA61" s="24">
        <f t="shared" si="9"/>
        <v>0</v>
      </c>
      <c r="AB61" s="24" t="b">
        <f t="shared" si="10"/>
        <v>0</v>
      </c>
      <c r="AC61" s="24" t="b">
        <f t="shared" si="11"/>
        <v>0</v>
      </c>
      <c r="AD61" s="24" t="b">
        <f t="shared" si="6"/>
        <v>0</v>
      </c>
    </row>
    <row r="62" spans="1:30" ht="15.75" customHeight="1">
      <c r="A62" s="19">
        <f t="shared" si="5"/>
        <v>50</v>
      </c>
      <c r="B62" s="18"/>
      <c r="C62" s="29"/>
      <c r="D62" s="30"/>
      <c r="E62" s="30"/>
      <c r="F62" s="34"/>
      <c r="G62" s="34"/>
      <c r="H62" s="34"/>
      <c r="I62" s="34"/>
      <c r="J62" s="34"/>
      <c r="K62" s="31"/>
      <c r="L62" s="31"/>
      <c r="M62" s="31"/>
      <c r="N62" s="31"/>
      <c r="O62" s="31"/>
      <c r="P62" s="31"/>
      <c r="Q62" s="31"/>
      <c r="R62" s="31"/>
      <c r="S62" s="41"/>
      <c r="T62" s="31"/>
      <c r="U62" s="31"/>
      <c r="V62" s="31"/>
      <c r="W62" s="31"/>
      <c r="Y62" s="24" t="b">
        <f t="shared" si="7"/>
        <v>0</v>
      </c>
      <c r="Z62" s="24" t="b">
        <f t="shared" si="8"/>
        <v>0</v>
      </c>
      <c r="AA62" s="24">
        <f t="shared" si="9"/>
        <v>0</v>
      </c>
      <c r="AB62" s="24" t="b">
        <f t="shared" si="10"/>
        <v>0</v>
      </c>
      <c r="AC62" s="24" t="b">
        <f t="shared" si="11"/>
        <v>0</v>
      </c>
      <c r="AD62" s="24" t="b">
        <f t="shared" si="6"/>
        <v>0</v>
      </c>
    </row>
    <row r="63" spans="1:30" ht="15.75" customHeight="1">
      <c r="A63" s="19">
        <f t="shared" si="5"/>
        <v>51</v>
      </c>
      <c r="B63" s="18"/>
      <c r="C63" s="29"/>
      <c r="D63" s="30"/>
      <c r="E63" s="30"/>
      <c r="F63" s="34"/>
      <c r="G63" s="34"/>
      <c r="H63" s="34"/>
      <c r="I63" s="34"/>
      <c r="J63" s="34"/>
      <c r="K63" s="31"/>
      <c r="L63" s="31"/>
      <c r="M63" s="31"/>
      <c r="N63" s="31"/>
      <c r="O63" s="31"/>
      <c r="P63" s="31"/>
      <c r="Q63" s="31"/>
      <c r="R63" s="31"/>
      <c r="S63" s="41"/>
      <c r="T63" s="31"/>
      <c r="U63" s="31"/>
      <c r="V63" s="31"/>
      <c r="W63" s="31"/>
      <c r="Y63" s="24" t="b">
        <f t="shared" si="7"/>
        <v>0</v>
      </c>
      <c r="Z63" s="24" t="b">
        <f t="shared" si="8"/>
        <v>0</v>
      </c>
      <c r="AA63" s="24">
        <f t="shared" si="9"/>
        <v>0</v>
      </c>
      <c r="AB63" s="24" t="b">
        <f t="shared" si="10"/>
        <v>0</v>
      </c>
      <c r="AC63" s="24" t="b">
        <f t="shared" si="11"/>
        <v>0</v>
      </c>
      <c r="AD63" s="24" t="b">
        <f t="shared" si="6"/>
        <v>0</v>
      </c>
    </row>
    <row r="64" spans="1:30" ht="15.75" customHeight="1">
      <c r="A64" s="19">
        <f t="shared" si="5"/>
        <v>52</v>
      </c>
      <c r="B64" s="18"/>
      <c r="C64" s="29"/>
      <c r="D64" s="30"/>
      <c r="E64" s="30"/>
      <c r="F64" s="34"/>
      <c r="G64" s="34"/>
      <c r="H64" s="34"/>
      <c r="I64" s="34"/>
      <c r="J64" s="34"/>
      <c r="K64" s="31"/>
      <c r="L64" s="31"/>
      <c r="M64" s="31"/>
      <c r="N64" s="31"/>
      <c r="O64" s="31"/>
      <c r="P64" s="31"/>
      <c r="Q64" s="31"/>
      <c r="R64" s="31"/>
      <c r="S64" s="41"/>
      <c r="T64" s="31"/>
      <c r="U64" s="31"/>
      <c r="V64" s="31"/>
      <c r="W64" s="31"/>
      <c r="Y64" s="24" t="b">
        <f t="shared" si="7"/>
        <v>0</v>
      </c>
      <c r="Z64" s="24" t="b">
        <f t="shared" si="8"/>
        <v>0</v>
      </c>
      <c r="AA64" s="24">
        <f t="shared" si="9"/>
        <v>0</v>
      </c>
      <c r="AB64" s="24" t="b">
        <f t="shared" si="10"/>
        <v>0</v>
      </c>
      <c r="AC64" s="24" t="b">
        <f t="shared" si="11"/>
        <v>0</v>
      </c>
      <c r="AD64" s="24" t="b">
        <f t="shared" si="6"/>
        <v>0</v>
      </c>
    </row>
    <row r="65" spans="1:30" ht="15.75" customHeight="1">
      <c r="A65" s="19">
        <f t="shared" si="5"/>
        <v>53</v>
      </c>
      <c r="B65" s="18"/>
      <c r="C65" s="29"/>
      <c r="D65" s="30"/>
      <c r="E65" s="30"/>
      <c r="F65" s="34"/>
      <c r="G65" s="34"/>
      <c r="H65" s="34"/>
      <c r="I65" s="34"/>
      <c r="J65" s="34"/>
      <c r="K65" s="31"/>
      <c r="L65" s="31"/>
      <c r="M65" s="31"/>
      <c r="N65" s="31"/>
      <c r="O65" s="31"/>
      <c r="P65" s="31"/>
      <c r="Q65" s="31"/>
      <c r="R65" s="31"/>
      <c r="S65" s="41"/>
      <c r="T65" s="31"/>
      <c r="U65" s="31"/>
      <c r="V65" s="31"/>
      <c r="W65" s="31"/>
      <c r="Y65" s="24" t="b">
        <f t="shared" si="7"/>
        <v>0</v>
      </c>
      <c r="Z65" s="24" t="b">
        <f t="shared" si="8"/>
        <v>0</v>
      </c>
      <c r="AA65" s="24">
        <f t="shared" si="9"/>
        <v>0</v>
      </c>
      <c r="AB65" s="24" t="b">
        <f t="shared" si="10"/>
        <v>0</v>
      </c>
      <c r="AC65" s="24" t="b">
        <f t="shared" si="11"/>
        <v>0</v>
      </c>
      <c r="AD65" s="24" t="b">
        <f t="shared" si="6"/>
        <v>0</v>
      </c>
    </row>
    <row r="66" spans="1:30" ht="15.75" customHeight="1">
      <c r="A66" s="19">
        <f t="shared" si="5"/>
        <v>54</v>
      </c>
      <c r="B66" s="18"/>
      <c r="C66" s="29"/>
      <c r="D66" s="30"/>
      <c r="E66" s="30"/>
      <c r="F66" s="34"/>
      <c r="G66" s="34"/>
      <c r="H66" s="34"/>
      <c r="I66" s="34"/>
      <c r="J66" s="34"/>
      <c r="K66" s="31"/>
      <c r="L66" s="31"/>
      <c r="M66" s="31"/>
      <c r="N66" s="31"/>
      <c r="O66" s="31"/>
      <c r="P66" s="31"/>
      <c r="Q66" s="31"/>
      <c r="R66" s="31"/>
      <c r="S66" s="41"/>
      <c r="T66" s="31"/>
      <c r="U66" s="31"/>
      <c r="V66" s="31"/>
      <c r="W66" s="31"/>
      <c r="Y66" s="24" t="b">
        <f t="shared" si="7"/>
        <v>0</v>
      </c>
      <c r="Z66" s="24" t="b">
        <f t="shared" si="8"/>
        <v>0</v>
      </c>
      <c r="AA66" s="24">
        <f t="shared" si="9"/>
        <v>0</v>
      </c>
      <c r="AB66" s="24" t="b">
        <f t="shared" si="10"/>
        <v>0</v>
      </c>
      <c r="AC66" s="24" t="b">
        <f t="shared" si="11"/>
        <v>0</v>
      </c>
      <c r="AD66" s="24" t="b">
        <f t="shared" si="6"/>
        <v>0</v>
      </c>
    </row>
    <row r="67" spans="1:30" ht="15.75" customHeight="1">
      <c r="A67" s="19">
        <f t="shared" si="5"/>
        <v>55</v>
      </c>
      <c r="B67" s="18"/>
      <c r="C67" s="29"/>
      <c r="D67" s="30"/>
      <c r="E67" s="30"/>
      <c r="F67" s="34"/>
      <c r="G67" s="34"/>
      <c r="H67" s="34"/>
      <c r="I67" s="34"/>
      <c r="J67" s="34"/>
      <c r="K67" s="31"/>
      <c r="L67" s="31"/>
      <c r="M67" s="31"/>
      <c r="N67" s="31"/>
      <c r="O67" s="31"/>
      <c r="P67" s="31"/>
      <c r="Q67" s="31"/>
      <c r="R67" s="31"/>
      <c r="S67" s="41"/>
      <c r="T67" s="31"/>
      <c r="U67" s="31"/>
      <c r="V67" s="31"/>
      <c r="W67" s="31"/>
      <c r="Y67" s="24" t="b">
        <f t="shared" si="7"/>
        <v>0</v>
      </c>
      <c r="Z67" s="24" t="b">
        <f t="shared" si="8"/>
        <v>0</v>
      </c>
      <c r="AA67" s="24">
        <f t="shared" si="9"/>
        <v>0</v>
      </c>
      <c r="AB67" s="24" t="b">
        <f t="shared" si="10"/>
        <v>0</v>
      </c>
      <c r="AC67" s="24" t="b">
        <f t="shared" si="11"/>
        <v>0</v>
      </c>
      <c r="AD67" s="24" t="b">
        <f>AD$11</f>
        <v>0</v>
      </c>
    </row>
    <row r="68" spans="1:30" ht="15.75" customHeight="1">
      <c r="A68" s="19">
        <f t="shared" si="5"/>
        <v>56</v>
      </c>
      <c r="B68" s="18"/>
      <c r="C68" s="29"/>
      <c r="D68" s="30"/>
      <c r="E68" s="30"/>
      <c r="F68" s="34"/>
      <c r="G68" s="34"/>
      <c r="H68" s="34"/>
      <c r="I68" s="34"/>
      <c r="J68" s="34"/>
      <c r="K68" s="31"/>
      <c r="L68" s="31"/>
      <c r="M68" s="31"/>
      <c r="N68" s="31"/>
      <c r="O68" s="31"/>
      <c r="P68" s="31"/>
      <c r="Q68" s="31"/>
      <c r="R68" s="31"/>
      <c r="S68" s="41"/>
      <c r="T68" s="31"/>
      <c r="U68" s="31"/>
      <c r="V68" s="31"/>
      <c r="W68" s="31"/>
      <c r="Y68" s="24" t="b">
        <f t="shared" si="7"/>
        <v>0</v>
      </c>
      <c r="Z68" s="24" t="b">
        <f t="shared" si="8"/>
        <v>0</v>
      </c>
      <c r="AA68" s="24">
        <f t="shared" si="9"/>
        <v>0</v>
      </c>
      <c r="AB68" s="24" t="b">
        <f t="shared" si="10"/>
        <v>0</v>
      </c>
      <c r="AC68" s="24" t="b">
        <f t="shared" si="11"/>
        <v>0</v>
      </c>
      <c r="AD68" s="24" t="b">
        <f t="shared" si="6"/>
        <v>0</v>
      </c>
    </row>
    <row r="69" spans="1:30" ht="15.75" customHeight="1">
      <c r="A69" s="19">
        <f t="shared" si="5"/>
        <v>57</v>
      </c>
      <c r="B69" s="18"/>
      <c r="C69" s="29"/>
      <c r="D69" s="30"/>
      <c r="E69" s="30"/>
      <c r="F69" s="34"/>
      <c r="G69" s="34"/>
      <c r="H69" s="34"/>
      <c r="I69" s="34"/>
      <c r="J69" s="34"/>
      <c r="K69" s="31"/>
      <c r="L69" s="31"/>
      <c r="M69" s="31"/>
      <c r="N69" s="31"/>
      <c r="O69" s="31"/>
      <c r="P69" s="31"/>
      <c r="Q69" s="31"/>
      <c r="R69" s="31"/>
      <c r="S69" s="41"/>
      <c r="T69" s="31"/>
      <c r="U69" s="31"/>
      <c r="V69" s="31"/>
      <c r="W69" s="31"/>
      <c r="Y69" s="24" t="b">
        <f t="shared" si="7"/>
        <v>0</v>
      </c>
      <c r="Z69" s="24" t="b">
        <f t="shared" si="8"/>
        <v>0</v>
      </c>
      <c r="AA69" s="24">
        <f t="shared" si="9"/>
        <v>0</v>
      </c>
      <c r="AB69" s="24" t="b">
        <f t="shared" si="10"/>
        <v>0</v>
      </c>
      <c r="AC69" s="24" t="b">
        <f t="shared" si="11"/>
        <v>0</v>
      </c>
      <c r="AD69" s="24" t="b">
        <f t="shared" si="6"/>
        <v>0</v>
      </c>
    </row>
    <row r="70" spans="1:30" ht="15.75" customHeight="1">
      <c r="A70" s="19">
        <f t="shared" si="5"/>
        <v>58</v>
      </c>
      <c r="B70" s="18"/>
      <c r="C70" s="29"/>
      <c r="D70" s="30"/>
      <c r="E70" s="30"/>
      <c r="F70" s="34"/>
      <c r="G70" s="34"/>
      <c r="H70" s="34"/>
      <c r="I70" s="34"/>
      <c r="J70" s="34"/>
      <c r="K70" s="31"/>
      <c r="L70" s="31"/>
      <c r="M70" s="31"/>
      <c r="N70" s="31"/>
      <c r="O70" s="31"/>
      <c r="P70" s="31"/>
      <c r="Q70" s="31"/>
      <c r="R70" s="31"/>
      <c r="S70" s="41"/>
      <c r="T70" s="31"/>
      <c r="U70" s="31"/>
      <c r="V70" s="31"/>
      <c r="W70" s="31"/>
      <c r="Y70" s="24" t="b">
        <f t="shared" si="7"/>
        <v>0</v>
      </c>
      <c r="Z70" s="24" t="b">
        <f t="shared" si="8"/>
        <v>0</v>
      </c>
      <c r="AA70" s="24">
        <f t="shared" si="9"/>
        <v>0</v>
      </c>
      <c r="AB70" s="24" t="b">
        <f t="shared" si="10"/>
        <v>0</v>
      </c>
      <c r="AC70" s="24" t="b">
        <f t="shared" si="11"/>
        <v>0</v>
      </c>
      <c r="AD70" s="24" t="b">
        <f t="shared" si="6"/>
        <v>0</v>
      </c>
    </row>
    <row r="71" spans="1:30" ht="15.75" customHeight="1">
      <c r="A71" s="19">
        <f t="shared" si="5"/>
        <v>59</v>
      </c>
      <c r="B71" s="18"/>
      <c r="C71" s="29"/>
      <c r="D71" s="30"/>
      <c r="E71" s="30"/>
      <c r="F71" s="34"/>
      <c r="G71" s="34"/>
      <c r="H71" s="34"/>
      <c r="I71" s="34"/>
      <c r="J71" s="34"/>
      <c r="K71" s="31"/>
      <c r="L71" s="31"/>
      <c r="M71" s="31"/>
      <c r="N71" s="31"/>
      <c r="O71" s="31"/>
      <c r="P71" s="31"/>
      <c r="Q71" s="31"/>
      <c r="R71" s="31"/>
      <c r="S71" s="41"/>
      <c r="T71" s="31"/>
      <c r="U71" s="31"/>
      <c r="V71" s="31"/>
      <c r="W71" s="31"/>
      <c r="Y71" s="24" t="b">
        <f t="shared" si="7"/>
        <v>0</v>
      </c>
      <c r="Z71" s="24" t="b">
        <f t="shared" si="8"/>
        <v>0</v>
      </c>
      <c r="AA71" s="24">
        <f t="shared" si="9"/>
        <v>0</v>
      </c>
      <c r="AB71" s="24" t="b">
        <f t="shared" si="10"/>
        <v>0</v>
      </c>
      <c r="AC71" s="24" t="b">
        <f t="shared" si="11"/>
        <v>0</v>
      </c>
      <c r="AD71" s="24" t="b">
        <f t="shared" si="6"/>
        <v>0</v>
      </c>
    </row>
    <row r="72" spans="1:30" ht="15.75" customHeight="1">
      <c r="A72" s="19">
        <f t="shared" si="5"/>
        <v>60</v>
      </c>
      <c r="B72" s="18"/>
      <c r="C72" s="29"/>
      <c r="D72" s="30"/>
      <c r="E72" s="30"/>
      <c r="F72" s="34"/>
      <c r="G72" s="34"/>
      <c r="H72" s="34"/>
      <c r="I72" s="34"/>
      <c r="J72" s="34"/>
      <c r="K72" s="31"/>
      <c r="L72" s="31"/>
      <c r="M72" s="31"/>
      <c r="N72" s="31"/>
      <c r="O72" s="31"/>
      <c r="P72" s="31"/>
      <c r="Q72" s="31"/>
      <c r="R72" s="31"/>
      <c r="S72" s="41"/>
      <c r="T72" s="31"/>
      <c r="U72" s="31"/>
      <c r="V72" s="31"/>
      <c r="W72" s="31"/>
      <c r="Y72" s="24" t="b">
        <f t="shared" si="7"/>
        <v>0</v>
      </c>
      <c r="Z72" s="24" t="b">
        <f t="shared" si="8"/>
        <v>0</v>
      </c>
      <c r="AA72" s="24">
        <f t="shared" si="9"/>
        <v>0</v>
      </c>
      <c r="AB72" s="24" t="b">
        <f t="shared" si="10"/>
        <v>0</v>
      </c>
      <c r="AC72" s="24" t="b">
        <f t="shared" si="11"/>
        <v>0</v>
      </c>
      <c r="AD72" s="24" t="b">
        <f t="shared" si="6"/>
        <v>0</v>
      </c>
    </row>
    <row r="73" spans="1:30" ht="15.75" customHeight="1">
      <c r="A73" s="19">
        <f t="shared" si="5"/>
        <v>61</v>
      </c>
      <c r="B73" s="18"/>
      <c r="C73" s="29"/>
      <c r="D73" s="30"/>
      <c r="E73" s="30"/>
      <c r="F73" s="34"/>
      <c r="G73" s="34"/>
      <c r="H73" s="34"/>
      <c r="I73" s="34"/>
      <c r="J73" s="34"/>
      <c r="K73" s="31"/>
      <c r="L73" s="31"/>
      <c r="M73" s="31"/>
      <c r="N73" s="31"/>
      <c r="O73" s="31"/>
      <c r="P73" s="31"/>
      <c r="Q73" s="31"/>
      <c r="R73" s="31"/>
      <c r="S73" s="41"/>
      <c r="T73" s="31"/>
      <c r="U73" s="31"/>
      <c r="V73" s="31"/>
      <c r="W73" s="31"/>
      <c r="Y73" s="24" t="b">
        <f t="shared" si="7"/>
        <v>0</v>
      </c>
      <c r="Z73" s="24" t="b">
        <f t="shared" si="8"/>
        <v>0</v>
      </c>
      <c r="AA73" s="24">
        <f t="shared" si="9"/>
        <v>0</v>
      </c>
      <c r="AB73" s="24" t="b">
        <f t="shared" si="10"/>
        <v>0</v>
      </c>
      <c r="AC73" s="24" t="b">
        <f t="shared" si="11"/>
        <v>0</v>
      </c>
      <c r="AD73" s="24" t="b">
        <f t="shared" si="6"/>
        <v>0</v>
      </c>
    </row>
    <row r="74" spans="1:30" ht="15.75" customHeight="1">
      <c r="A74" s="19">
        <f t="shared" si="5"/>
        <v>62</v>
      </c>
      <c r="B74" s="18"/>
      <c r="C74" s="29"/>
      <c r="D74" s="30"/>
      <c r="E74" s="30"/>
      <c r="F74" s="34"/>
      <c r="G74" s="34"/>
      <c r="H74" s="34"/>
      <c r="I74" s="34"/>
      <c r="J74" s="34"/>
      <c r="K74" s="31"/>
      <c r="L74" s="31"/>
      <c r="M74" s="31"/>
      <c r="N74" s="31"/>
      <c r="O74" s="31"/>
      <c r="P74" s="31"/>
      <c r="Q74" s="31"/>
      <c r="R74" s="31"/>
      <c r="S74" s="41"/>
      <c r="T74" s="31"/>
      <c r="U74" s="31"/>
      <c r="V74" s="31"/>
      <c r="W74" s="31"/>
      <c r="Y74" s="24" t="b">
        <f t="shared" si="7"/>
        <v>0</v>
      </c>
      <c r="Z74" s="24" t="b">
        <f t="shared" si="8"/>
        <v>0</v>
      </c>
      <c r="AA74" s="24">
        <f t="shared" si="9"/>
        <v>0</v>
      </c>
      <c r="AB74" s="24" t="b">
        <f t="shared" si="10"/>
        <v>0</v>
      </c>
      <c r="AC74" s="24" t="b">
        <f t="shared" si="11"/>
        <v>0</v>
      </c>
      <c r="AD74" s="24" t="b">
        <f t="shared" si="6"/>
        <v>0</v>
      </c>
    </row>
    <row r="75" spans="1:30" ht="15.75" customHeight="1">
      <c r="A75" s="19">
        <f t="shared" si="5"/>
        <v>63</v>
      </c>
      <c r="B75" s="18"/>
      <c r="C75" s="29"/>
      <c r="D75" s="30"/>
      <c r="E75" s="30"/>
      <c r="F75" s="34"/>
      <c r="G75" s="34"/>
      <c r="H75" s="34"/>
      <c r="I75" s="34"/>
      <c r="J75" s="34"/>
      <c r="K75" s="31"/>
      <c r="L75" s="31"/>
      <c r="M75" s="31"/>
      <c r="N75" s="31"/>
      <c r="O75" s="31"/>
      <c r="P75" s="31"/>
      <c r="Q75" s="31"/>
      <c r="R75" s="31"/>
      <c r="S75" s="41"/>
      <c r="T75" s="31"/>
      <c r="U75" s="31"/>
      <c r="V75" s="31"/>
      <c r="W75" s="31"/>
      <c r="Y75" s="24" t="b">
        <f t="shared" si="7"/>
        <v>0</v>
      </c>
      <c r="Z75" s="24" t="b">
        <f t="shared" si="8"/>
        <v>0</v>
      </c>
      <c r="AA75" s="24">
        <f t="shared" si="9"/>
        <v>0</v>
      </c>
      <c r="AB75" s="24" t="b">
        <f t="shared" si="10"/>
        <v>0</v>
      </c>
      <c r="AC75" s="24" t="b">
        <f t="shared" si="11"/>
        <v>0</v>
      </c>
      <c r="AD75" s="24" t="b">
        <f t="shared" si="6"/>
        <v>0</v>
      </c>
    </row>
    <row r="76" spans="1:30" ht="15.75" customHeight="1">
      <c r="A76" s="19">
        <f t="shared" si="5"/>
        <v>64</v>
      </c>
      <c r="B76" s="18"/>
      <c r="C76" s="29"/>
      <c r="D76" s="30"/>
      <c r="E76" s="30"/>
      <c r="F76" s="34"/>
      <c r="G76" s="34"/>
      <c r="H76" s="34"/>
      <c r="I76" s="34"/>
      <c r="J76" s="34"/>
      <c r="K76" s="31"/>
      <c r="L76" s="31"/>
      <c r="M76" s="31"/>
      <c r="N76" s="31"/>
      <c r="O76" s="31"/>
      <c r="P76" s="31"/>
      <c r="Q76" s="31"/>
      <c r="R76" s="31"/>
      <c r="S76" s="41"/>
      <c r="T76" s="31"/>
      <c r="U76" s="31"/>
      <c r="V76" s="31"/>
      <c r="W76" s="31"/>
      <c r="Y76" s="24" t="b">
        <f t="shared" si="7"/>
        <v>0</v>
      </c>
      <c r="Z76" s="24" t="b">
        <f t="shared" si="8"/>
        <v>0</v>
      </c>
      <c r="AA76" s="24">
        <f t="shared" si="9"/>
        <v>0</v>
      </c>
      <c r="AB76" s="24" t="b">
        <f t="shared" si="10"/>
        <v>0</v>
      </c>
      <c r="AC76" s="24" t="b">
        <f t="shared" si="11"/>
        <v>0</v>
      </c>
      <c r="AD76" s="24" t="b">
        <f t="shared" si="6"/>
        <v>0</v>
      </c>
    </row>
    <row r="77" spans="1:30" ht="15.75" customHeight="1">
      <c r="A77" s="19">
        <f t="shared" si="5"/>
        <v>65</v>
      </c>
      <c r="B77" s="18"/>
      <c r="C77" s="29"/>
      <c r="D77" s="30"/>
      <c r="E77" s="30"/>
      <c r="F77" s="34"/>
      <c r="G77" s="34"/>
      <c r="H77" s="34"/>
      <c r="I77" s="34"/>
      <c r="J77" s="34"/>
      <c r="K77" s="31"/>
      <c r="L77" s="31"/>
      <c r="M77" s="31"/>
      <c r="N77" s="31"/>
      <c r="O77" s="31"/>
      <c r="P77" s="31"/>
      <c r="Q77" s="31"/>
      <c r="R77" s="31"/>
      <c r="S77" s="41"/>
      <c r="T77" s="31"/>
      <c r="U77" s="31"/>
      <c r="V77" s="31"/>
      <c r="W77" s="31"/>
      <c r="Y77" s="24" t="b">
        <f t="shared" ref="Y77:Y102" si="12">IF($C77&lt;&gt;$X$8,TRUE)</f>
        <v>0</v>
      </c>
      <c r="Z77" s="24" t="b">
        <f t="shared" ref="Z77:Z102" si="13">IF(AND($Y77,OR($C77=$X$2,$C77=$X$3,$C77=$X$4),$E77=$Y$2),TRUE)</f>
        <v>0</v>
      </c>
      <c r="AA77" s="24">
        <f t="shared" ref="AA77:AA102" si="14">IF($Y77,IF(OR($C77=$X$2,$C77=$X$3,$C77=$X$4),1,IF($C77=$X$6,2,0)),0)</f>
        <v>0</v>
      </c>
      <c r="AB77" s="24" t="b">
        <f t="shared" ref="AB77:AB102" si="15">IF(AND($Y77,$C77=$X$4),TRUE)</f>
        <v>0</v>
      </c>
      <c r="AC77" s="24" t="b">
        <f t="shared" ref="AC77:AC102" si="16">IF(AND($Y77,$C77&lt;&gt;$X$6),TRUE)</f>
        <v>0</v>
      </c>
      <c r="AD77" s="24" t="b">
        <f t="shared" si="6"/>
        <v>0</v>
      </c>
    </row>
    <row r="78" spans="1:30" ht="15.75" customHeight="1">
      <c r="A78" s="19">
        <f t="shared" si="5"/>
        <v>66</v>
      </c>
      <c r="B78" s="18"/>
      <c r="C78" s="29"/>
      <c r="D78" s="30"/>
      <c r="E78" s="30"/>
      <c r="F78" s="34"/>
      <c r="G78" s="34"/>
      <c r="H78" s="34"/>
      <c r="I78" s="34"/>
      <c r="J78" s="34"/>
      <c r="K78" s="31"/>
      <c r="L78" s="31"/>
      <c r="M78" s="31"/>
      <c r="N78" s="31"/>
      <c r="O78" s="31"/>
      <c r="P78" s="31"/>
      <c r="Q78" s="31"/>
      <c r="R78" s="31"/>
      <c r="S78" s="41"/>
      <c r="T78" s="31"/>
      <c r="U78" s="31"/>
      <c r="V78" s="31"/>
      <c r="W78" s="31"/>
      <c r="Y78" s="24" t="b">
        <f t="shared" si="12"/>
        <v>0</v>
      </c>
      <c r="Z78" s="24" t="b">
        <f t="shared" si="13"/>
        <v>0</v>
      </c>
      <c r="AA78" s="24">
        <f t="shared" si="14"/>
        <v>0</v>
      </c>
      <c r="AB78" s="24" t="b">
        <f t="shared" si="15"/>
        <v>0</v>
      </c>
      <c r="AC78" s="24" t="b">
        <f t="shared" si="16"/>
        <v>0</v>
      </c>
      <c r="AD78" s="24" t="b">
        <f t="shared" si="6"/>
        <v>0</v>
      </c>
    </row>
    <row r="79" spans="1:30" ht="15.75" customHeight="1">
      <c r="A79" s="19">
        <f t="shared" si="5"/>
        <v>67</v>
      </c>
      <c r="B79" s="18"/>
      <c r="C79" s="29"/>
      <c r="D79" s="30"/>
      <c r="E79" s="30"/>
      <c r="F79" s="34"/>
      <c r="G79" s="34"/>
      <c r="H79" s="34"/>
      <c r="I79" s="34"/>
      <c r="J79" s="34"/>
      <c r="K79" s="31"/>
      <c r="L79" s="31"/>
      <c r="M79" s="31"/>
      <c r="N79" s="31"/>
      <c r="O79" s="31"/>
      <c r="P79" s="31"/>
      <c r="Q79" s="31"/>
      <c r="R79" s="31"/>
      <c r="S79" s="41"/>
      <c r="T79" s="31"/>
      <c r="U79" s="31"/>
      <c r="V79" s="31"/>
      <c r="W79" s="31"/>
      <c r="Y79" s="24" t="b">
        <f t="shared" si="12"/>
        <v>0</v>
      </c>
      <c r="Z79" s="24" t="b">
        <f t="shared" si="13"/>
        <v>0</v>
      </c>
      <c r="AA79" s="24">
        <f t="shared" si="14"/>
        <v>0</v>
      </c>
      <c r="AB79" s="24" t="b">
        <f t="shared" si="15"/>
        <v>0</v>
      </c>
      <c r="AC79" s="24" t="b">
        <f t="shared" si="16"/>
        <v>0</v>
      </c>
      <c r="AD79" s="24" t="b">
        <f t="shared" si="6"/>
        <v>0</v>
      </c>
    </row>
    <row r="80" spans="1:30" ht="15.75" customHeight="1">
      <c r="A80" s="19">
        <f t="shared" si="5"/>
        <v>68</v>
      </c>
      <c r="B80" s="18"/>
      <c r="C80" s="29"/>
      <c r="D80" s="30"/>
      <c r="E80" s="30"/>
      <c r="F80" s="34"/>
      <c r="G80" s="34"/>
      <c r="H80" s="34"/>
      <c r="I80" s="34"/>
      <c r="J80" s="34"/>
      <c r="K80" s="31"/>
      <c r="L80" s="31"/>
      <c r="M80" s="31"/>
      <c r="N80" s="31"/>
      <c r="O80" s="31"/>
      <c r="P80" s="31"/>
      <c r="Q80" s="31"/>
      <c r="R80" s="31"/>
      <c r="S80" s="41"/>
      <c r="T80" s="31"/>
      <c r="U80" s="31"/>
      <c r="V80" s="31"/>
      <c r="W80" s="31"/>
      <c r="Y80" s="24" t="b">
        <f t="shared" si="12"/>
        <v>0</v>
      </c>
      <c r="Z80" s="24" t="b">
        <f t="shared" si="13"/>
        <v>0</v>
      </c>
      <c r="AA80" s="24">
        <f t="shared" si="14"/>
        <v>0</v>
      </c>
      <c r="AB80" s="24" t="b">
        <f t="shared" si="15"/>
        <v>0</v>
      </c>
      <c r="AC80" s="24" t="b">
        <f t="shared" si="16"/>
        <v>0</v>
      </c>
      <c r="AD80" s="24" t="b">
        <f t="shared" si="6"/>
        <v>0</v>
      </c>
    </row>
    <row r="81" spans="1:30" ht="15.75" customHeight="1">
      <c r="A81" s="19">
        <f t="shared" si="5"/>
        <v>69</v>
      </c>
      <c r="B81" s="18"/>
      <c r="C81" s="29"/>
      <c r="D81" s="30"/>
      <c r="E81" s="30"/>
      <c r="F81" s="34"/>
      <c r="G81" s="34"/>
      <c r="H81" s="34"/>
      <c r="I81" s="34"/>
      <c r="J81" s="34"/>
      <c r="K81" s="31"/>
      <c r="L81" s="31"/>
      <c r="M81" s="31"/>
      <c r="N81" s="31"/>
      <c r="O81" s="31"/>
      <c r="P81" s="31"/>
      <c r="Q81" s="31"/>
      <c r="R81" s="31"/>
      <c r="S81" s="41"/>
      <c r="T81" s="31"/>
      <c r="U81" s="31"/>
      <c r="V81" s="31"/>
      <c r="W81" s="31"/>
      <c r="Y81" s="24" t="b">
        <f t="shared" si="12"/>
        <v>0</v>
      </c>
      <c r="Z81" s="24" t="b">
        <f t="shared" si="13"/>
        <v>0</v>
      </c>
      <c r="AA81" s="24">
        <f t="shared" si="14"/>
        <v>0</v>
      </c>
      <c r="AB81" s="24" t="b">
        <f t="shared" si="15"/>
        <v>0</v>
      </c>
      <c r="AC81" s="24" t="b">
        <f t="shared" si="16"/>
        <v>0</v>
      </c>
      <c r="AD81" s="24" t="b">
        <f t="shared" si="6"/>
        <v>0</v>
      </c>
    </row>
    <row r="82" spans="1:30" ht="15.75" customHeight="1">
      <c r="A82" s="19">
        <f t="shared" si="5"/>
        <v>70</v>
      </c>
      <c r="B82" s="18"/>
      <c r="C82" s="29"/>
      <c r="D82" s="30"/>
      <c r="E82" s="30"/>
      <c r="F82" s="34"/>
      <c r="G82" s="34"/>
      <c r="H82" s="34"/>
      <c r="I82" s="34"/>
      <c r="J82" s="34"/>
      <c r="K82" s="31"/>
      <c r="L82" s="31"/>
      <c r="M82" s="31"/>
      <c r="N82" s="31"/>
      <c r="O82" s="31"/>
      <c r="P82" s="31"/>
      <c r="Q82" s="31"/>
      <c r="R82" s="31"/>
      <c r="S82" s="41"/>
      <c r="T82" s="31"/>
      <c r="U82" s="31"/>
      <c r="V82" s="31"/>
      <c r="W82" s="31"/>
      <c r="Y82" s="24" t="b">
        <f t="shared" si="12"/>
        <v>0</v>
      </c>
      <c r="Z82" s="24" t="b">
        <f t="shared" si="13"/>
        <v>0</v>
      </c>
      <c r="AA82" s="24">
        <f t="shared" si="14"/>
        <v>0</v>
      </c>
      <c r="AB82" s="24" t="b">
        <f t="shared" si="15"/>
        <v>0</v>
      </c>
      <c r="AC82" s="24" t="b">
        <f t="shared" si="16"/>
        <v>0</v>
      </c>
      <c r="AD82" s="24" t="b">
        <f t="shared" si="6"/>
        <v>0</v>
      </c>
    </row>
    <row r="83" spans="1:30" ht="15.75" customHeight="1">
      <c r="A83" s="19">
        <f t="shared" si="5"/>
        <v>71</v>
      </c>
      <c r="B83" s="18"/>
      <c r="C83" s="29"/>
      <c r="D83" s="30"/>
      <c r="E83" s="30"/>
      <c r="F83" s="34"/>
      <c r="G83" s="34"/>
      <c r="H83" s="34"/>
      <c r="I83" s="34"/>
      <c r="J83" s="34"/>
      <c r="K83" s="31"/>
      <c r="L83" s="31"/>
      <c r="M83" s="31"/>
      <c r="N83" s="31"/>
      <c r="O83" s="31"/>
      <c r="P83" s="31"/>
      <c r="Q83" s="31"/>
      <c r="R83" s="31"/>
      <c r="S83" s="41"/>
      <c r="T83" s="31"/>
      <c r="U83" s="31"/>
      <c r="V83" s="31"/>
      <c r="W83" s="31"/>
      <c r="Y83" s="24" t="b">
        <f t="shared" si="12"/>
        <v>0</v>
      </c>
      <c r="Z83" s="24" t="b">
        <f t="shared" si="13"/>
        <v>0</v>
      </c>
      <c r="AA83" s="24">
        <f t="shared" si="14"/>
        <v>0</v>
      </c>
      <c r="AB83" s="24" t="b">
        <f t="shared" si="15"/>
        <v>0</v>
      </c>
      <c r="AC83" s="24" t="b">
        <f t="shared" si="16"/>
        <v>0</v>
      </c>
      <c r="AD83" s="24" t="b">
        <f t="shared" si="6"/>
        <v>0</v>
      </c>
    </row>
    <row r="84" spans="1:30" ht="15.75" customHeight="1">
      <c r="A84" s="19">
        <f t="shared" si="5"/>
        <v>72</v>
      </c>
      <c r="B84" s="18"/>
      <c r="C84" s="29"/>
      <c r="D84" s="30"/>
      <c r="E84" s="30"/>
      <c r="F84" s="34"/>
      <c r="G84" s="34"/>
      <c r="H84" s="34"/>
      <c r="I84" s="34"/>
      <c r="J84" s="34"/>
      <c r="K84" s="31"/>
      <c r="L84" s="31"/>
      <c r="M84" s="31"/>
      <c r="N84" s="31"/>
      <c r="O84" s="31"/>
      <c r="P84" s="31"/>
      <c r="Q84" s="31"/>
      <c r="R84" s="31"/>
      <c r="S84" s="41"/>
      <c r="T84" s="31"/>
      <c r="U84" s="31"/>
      <c r="V84" s="31"/>
      <c r="W84" s="31"/>
      <c r="Y84" s="24" t="b">
        <f t="shared" si="12"/>
        <v>0</v>
      </c>
      <c r="Z84" s="24" t="b">
        <f t="shared" si="13"/>
        <v>0</v>
      </c>
      <c r="AA84" s="24">
        <f t="shared" si="14"/>
        <v>0</v>
      </c>
      <c r="AB84" s="24" t="b">
        <f t="shared" si="15"/>
        <v>0</v>
      </c>
      <c r="AC84" s="24" t="b">
        <f t="shared" si="16"/>
        <v>0</v>
      </c>
      <c r="AD84" s="24" t="b">
        <f t="shared" si="6"/>
        <v>0</v>
      </c>
    </row>
    <row r="85" spans="1:30" ht="15.75" customHeight="1">
      <c r="A85" s="19">
        <f t="shared" si="5"/>
        <v>73</v>
      </c>
      <c r="B85" s="18"/>
      <c r="C85" s="29"/>
      <c r="D85" s="30"/>
      <c r="E85" s="30"/>
      <c r="F85" s="34"/>
      <c r="G85" s="34"/>
      <c r="H85" s="34"/>
      <c r="I85" s="34"/>
      <c r="J85" s="34"/>
      <c r="K85" s="31"/>
      <c r="L85" s="31"/>
      <c r="M85" s="31"/>
      <c r="N85" s="31"/>
      <c r="O85" s="31"/>
      <c r="P85" s="31"/>
      <c r="Q85" s="31"/>
      <c r="R85" s="31"/>
      <c r="S85" s="41"/>
      <c r="T85" s="31"/>
      <c r="U85" s="31"/>
      <c r="V85" s="31"/>
      <c r="W85" s="31"/>
      <c r="Y85" s="24" t="b">
        <f t="shared" si="12"/>
        <v>0</v>
      </c>
      <c r="Z85" s="24" t="b">
        <f t="shared" si="13"/>
        <v>0</v>
      </c>
      <c r="AA85" s="24">
        <f t="shared" si="14"/>
        <v>0</v>
      </c>
      <c r="AB85" s="24" t="b">
        <f t="shared" si="15"/>
        <v>0</v>
      </c>
      <c r="AC85" s="24" t="b">
        <f t="shared" si="16"/>
        <v>0</v>
      </c>
      <c r="AD85" s="24" t="b">
        <f t="shared" si="6"/>
        <v>0</v>
      </c>
    </row>
    <row r="86" spans="1:30" ht="15.75" customHeight="1">
      <c r="A86" s="19">
        <f t="shared" si="5"/>
        <v>74</v>
      </c>
      <c r="B86" s="18"/>
      <c r="C86" s="29"/>
      <c r="D86" s="30"/>
      <c r="E86" s="30"/>
      <c r="F86" s="34"/>
      <c r="G86" s="34"/>
      <c r="H86" s="34"/>
      <c r="I86" s="34"/>
      <c r="J86" s="34"/>
      <c r="K86" s="31"/>
      <c r="L86" s="31"/>
      <c r="M86" s="31"/>
      <c r="N86" s="31"/>
      <c r="O86" s="31"/>
      <c r="P86" s="31"/>
      <c r="Q86" s="31"/>
      <c r="R86" s="31"/>
      <c r="S86" s="41"/>
      <c r="T86" s="31"/>
      <c r="U86" s="31"/>
      <c r="V86" s="31"/>
      <c r="W86" s="31"/>
      <c r="Y86" s="24" t="b">
        <f t="shared" si="12"/>
        <v>0</v>
      </c>
      <c r="Z86" s="24" t="b">
        <f t="shared" si="13"/>
        <v>0</v>
      </c>
      <c r="AA86" s="24">
        <f t="shared" si="14"/>
        <v>0</v>
      </c>
      <c r="AB86" s="24" t="b">
        <f t="shared" si="15"/>
        <v>0</v>
      </c>
      <c r="AC86" s="24" t="b">
        <f t="shared" si="16"/>
        <v>0</v>
      </c>
      <c r="AD86" s="24" t="b">
        <f t="shared" si="6"/>
        <v>0</v>
      </c>
    </row>
    <row r="87" spans="1:30" ht="15.75" customHeight="1">
      <c r="A87" s="19">
        <f t="shared" si="5"/>
        <v>75</v>
      </c>
      <c r="B87" s="18"/>
      <c r="C87" s="29"/>
      <c r="D87" s="30"/>
      <c r="E87" s="30"/>
      <c r="F87" s="34"/>
      <c r="G87" s="34"/>
      <c r="H87" s="34"/>
      <c r="I87" s="34"/>
      <c r="J87" s="34"/>
      <c r="K87" s="31"/>
      <c r="L87" s="31"/>
      <c r="M87" s="31"/>
      <c r="N87" s="31"/>
      <c r="O87" s="31"/>
      <c r="P87" s="31"/>
      <c r="Q87" s="31"/>
      <c r="R87" s="31"/>
      <c r="S87" s="41"/>
      <c r="T87" s="31"/>
      <c r="U87" s="31"/>
      <c r="V87" s="31"/>
      <c r="W87" s="31"/>
      <c r="Y87" s="24" t="b">
        <f t="shared" si="12"/>
        <v>0</v>
      </c>
      <c r="Z87" s="24" t="b">
        <f t="shared" si="13"/>
        <v>0</v>
      </c>
      <c r="AA87" s="24">
        <f t="shared" si="14"/>
        <v>0</v>
      </c>
      <c r="AB87" s="24" t="b">
        <f t="shared" si="15"/>
        <v>0</v>
      </c>
      <c r="AC87" s="24" t="b">
        <f t="shared" si="16"/>
        <v>0</v>
      </c>
      <c r="AD87" s="24" t="b">
        <f t="shared" si="6"/>
        <v>0</v>
      </c>
    </row>
    <row r="88" spans="1:30" ht="15.75" customHeight="1">
      <c r="A88" s="19">
        <f t="shared" si="5"/>
        <v>76</v>
      </c>
      <c r="B88" s="18"/>
      <c r="C88" s="29"/>
      <c r="D88" s="30"/>
      <c r="E88" s="30"/>
      <c r="F88" s="34"/>
      <c r="G88" s="34"/>
      <c r="H88" s="34"/>
      <c r="I88" s="34"/>
      <c r="J88" s="34"/>
      <c r="K88" s="31"/>
      <c r="L88" s="31"/>
      <c r="M88" s="31"/>
      <c r="N88" s="31"/>
      <c r="O88" s="31"/>
      <c r="P88" s="31"/>
      <c r="Q88" s="31"/>
      <c r="R88" s="31"/>
      <c r="S88" s="41"/>
      <c r="T88" s="31"/>
      <c r="U88" s="31"/>
      <c r="V88" s="31"/>
      <c r="W88" s="31"/>
      <c r="Y88" s="24" t="b">
        <f t="shared" si="12"/>
        <v>0</v>
      </c>
      <c r="Z88" s="24" t="b">
        <f t="shared" si="13"/>
        <v>0</v>
      </c>
      <c r="AA88" s="24">
        <f t="shared" si="14"/>
        <v>0</v>
      </c>
      <c r="AB88" s="24" t="b">
        <f t="shared" si="15"/>
        <v>0</v>
      </c>
      <c r="AC88" s="24" t="b">
        <f t="shared" si="16"/>
        <v>0</v>
      </c>
      <c r="AD88" s="24" t="b">
        <f t="shared" si="6"/>
        <v>0</v>
      </c>
    </row>
    <row r="89" spans="1:30" ht="15.75" customHeight="1">
      <c r="A89" s="19">
        <f t="shared" si="5"/>
        <v>77</v>
      </c>
      <c r="B89" s="18"/>
      <c r="C89" s="29"/>
      <c r="D89" s="30"/>
      <c r="E89" s="30"/>
      <c r="F89" s="34"/>
      <c r="G89" s="34"/>
      <c r="H89" s="34"/>
      <c r="I89" s="34"/>
      <c r="J89" s="34"/>
      <c r="K89" s="31"/>
      <c r="L89" s="31"/>
      <c r="M89" s="31"/>
      <c r="N89" s="31"/>
      <c r="O89" s="31"/>
      <c r="P89" s="31"/>
      <c r="Q89" s="31"/>
      <c r="R89" s="31"/>
      <c r="S89" s="41"/>
      <c r="T89" s="31"/>
      <c r="U89" s="31"/>
      <c r="V89" s="31"/>
      <c r="W89" s="31"/>
      <c r="Y89" s="24" t="b">
        <f t="shared" si="12"/>
        <v>0</v>
      </c>
      <c r="Z89" s="24" t="b">
        <f t="shared" si="13"/>
        <v>0</v>
      </c>
      <c r="AA89" s="24">
        <f t="shared" si="14"/>
        <v>0</v>
      </c>
      <c r="AB89" s="24" t="b">
        <f t="shared" si="15"/>
        <v>0</v>
      </c>
      <c r="AC89" s="24" t="b">
        <f t="shared" si="16"/>
        <v>0</v>
      </c>
      <c r="AD89" s="24" t="b">
        <f t="shared" si="6"/>
        <v>0</v>
      </c>
    </row>
    <row r="90" spans="1:30" ht="15.75" customHeight="1">
      <c r="A90" s="19">
        <f t="shared" si="5"/>
        <v>78</v>
      </c>
      <c r="B90" s="18"/>
      <c r="C90" s="29"/>
      <c r="D90" s="30"/>
      <c r="E90" s="30"/>
      <c r="F90" s="34"/>
      <c r="G90" s="34"/>
      <c r="H90" s="34"/>
      <c r="I90" s="34"/>
      <c r="J90" s="34"/>
      <c r="K90" s="31"/>
      <c r="L90" s="31"/>
      <c r="M90" s="31"/>
      <c r="N90" s="31"/>
      <c r="O90" s="31"/>
      <c r="P90" s="31"/>
      <c r="Q90" s="31"/>
      <c r="R90" s="31"/>
      <c r="S90" s="41"/>
      <c r="T90" s="31"/>
      <c r="U90" s="31"/>
      <c r="V90" s="31"/>
      <c r="W90" s="31"/>
      <c r="Y90" s="24" t="b">
        <f t="shared" si="12"/>
        <v>0</v>
      </c>
      <c r="Z90" s="24" t="b">
        <f t="shared" si="13"/>
        <v>0</v>
      </c>
      <c r="AA90" s="24">
        <f t="shared" si="14"/>
        <v>0</v>
      </c>
      <c r="AB90" s="24" t="b">
        <f t="shared" si="15"/>
        <v>0</v>
      </c>
      <c r="AC90" s="24" t="b">
        <f t="shared" si="16"/>
        <v>0</v>
      </c>
      <c r="AD90" s="24" t="b">
        <f t="shared" si="6"/>
        <v>0</v>
      </c>
    </row>
    <row r="91" spans="1:30" ht="15.75" customHeight="1">
      <c r="A91" s="19">
        <f t="shared" si="5"/>
        <v>79</v>
      </c>
      <c r="B91" s="18"/>
      <c r="C91" s="29"/>
      <c r="D91" s="30"/>
      <c r="E91" s="30"/>
      <c r="F91" s="34"/>
      <c r="G91" s="34"/>
      <c r="H91" s="34"/>
      <c r="I91" s="34"/>
      <c r="J91" s="34"/>
      <c r="K91" s="31"/>
      <c r="L91" s="31"/>
      <c r="M91" s="31"/>
      <c r="N91" s="31"/>
      <c r="O91" s="31"/>
      <c r="P91" s="31"/>
      <c r="Q91" s="31"/>
      <c r="R91" s="31"/>
      <c r="S91" s="41"/>
      <c r="T91" s="31"/>
      <c r="U91" s="31"/>
      <c r="V91" s="31"/>
      <c r="W91" s="31"/>
      <c r="Y91" s="24" t="b">
        <f t="shared" si="12"/>
        <v>0</v>
      </c>
      <c r="Z91" s="24" t="b">
        <f t="shared" si="13"/>
        <v>0</v>
      </c>
      <c r="AA91" s="24">
        <f t="shared" si="14"/>
        <v>0</v>
      </c>
      <c r="AB91" s="24" t="b">
        <f t="shared" si="15"/>
        <v>0</v>
      </c>
      <c r="AC91" s="24" t="b">
        <f t="shared" si="16"/>
        <v>0</v>
      </c>
      <c r="AD91" s="24" t="b">
        <f t="shared" si="6"/>
        <v>0</v>
      </c>
    </row>
    <row r="92" spans="1:30" ht="15.75" customHeight="1">
      <c r="A92" s="19">
        <f t="shared" si="5"/>
        <v>80</v>
      </c>
      <c r="B92" s="18"/>
      <c r="C92" s="29"/>
      <c r="D92" s="30"/>
      <c r="E92" s="30"/>
      <c r="F92" s="34"/>
      <c r="G92" s="34"/>
      <c r="H92" s="34"/>
      <c r="I92" s="34"/>
      <c r="J92" s="34"/>
      <c r="K92" s="31"/>
      <c r="L92" s="31"/>
      <c r="M92" s="31"/>
      <c r="N92" s="31"/>
      <c r="O92" s="31"/>
      <c r="P92" s="31"/>
      <c r="Q92" s="31"/>
      <c r="R92" s="31"/>
      <c r="S92" s="41"/>
      <c r="T92" s="31"/>
      <c r="U92" s="31"/>
      <c r="V92" s="31"/>
      <c r="W92" s="31"/>
      <c r="Y92" s="24" t="b">
        <f t="shared" si="12"/>
        <v>0</v>
      </c>
      <c r="Z92" s="24" t="b">
        <f t="shared" si="13"/>
        <v>0</v>
      </c>
      <c r="AA92" s="24">
        <f t="shared" si="14"/>
        <v>0</v>
      </c>
      <c r="AB92" s="24" t="b">
        <f t="shared" si="15"/>
        <v>0</v>
      </c>
      <c r="AC92" s="24" t="b">
        <f t="shared" si="16"/>
        <v>0</v>
      </c>
      <c r="AD92" s="24" t="b">
        <f t="shared" si="6"/>
        <v>0</v>
      </c>
    </row>
    <row r="93" spans="1:30" ht="15.75" customHeight="1">
      <c r="A93" s="19">
        <f t="shared" si="5"/>
        <v>81</v>
      </c>
      <c r="B93" s="18"/>
      <c r="C93" s="29"/>
      <c r="D93" s="30"/>
      <c r="E93" s="30"/>
      <c r="F93" s="34"/>
      <c r="G93" s="34"/>
      <c r="H93" s="34"/>
      <c r="I93" s="56"/>
      <c r="J93" s="34"/>
      <c r="K93" s="31"/>
      <c r="L93" s="31"/>
      <c r="M93" s="31"/>
      <c r="N93" s="31"/>
      <c r="O93" s="31"/>
      <c r="P93" s="31"/>
      <c r="Q93" s="31"/>
      <c r="R93" s="31"/>
      <c r="S93" s="41"/>
      <c r="T93" s="31"/>
      <c r="U93" s="31"/>
      <c r="V93" s="31"/>
      <c r="W93" s="31"/>
      <c r="Y93" s="24" t="b">
        <f t="shared" si="12"/>
        <v>0</v>
      </c>
      <c r="Z93" s="24" t="b">
        <f t="shared" si="13"/>
        <v>0</v>
      </c>
      <c r="AA93" s="24">
        <f t="shared" si="14"/>
        <v>0</v>
      </c>
      <c r="AB93" s="24" t="b">
        <f t="shared" si="15"/>
        <v>0</v>
      </c>
      <c r="AC93" s="24" t="b">
        <f t="shared" si="16"/>
        <v>0</v>
      </c>
      <c r="AD93" s="24" t="b">
        <f t="shared" si="6"/>
        <v>0</v>
      </c>
    </row>
    <row r="94" spans="1:30" ht="15.75" customHeight="1">
      <c r="A94" s="19">
        <f t="shared" si="5"/>
        <v>82</v>
      </c>
      <c r="B94" s="18"/>
      <c r="C94" s="29"/>
      <c r="D94" s="30"/>
      <c r="E94" s="30"/>
      <c r="F94" s="34"/>
      <c r="G94" s="34"/>
      <c r="H94" s="34"/>
      <c r="I94" s="34"/>
      <c r="J94" s="34"/>
      <c r="K94" s="31"/>
      <c r="L94" s="31"/>
      <c r="M94" s="31"/>
      <c r="N94" s="31"/>
      <c r="O94" s="31"/>
      <c r="P94" s="31"/>
      <c r="Q94" s="31"/>
      <c r="R94" s="31"/>
      <c r="S94" s="41"/>
      <c r="T94" s="31"/>
      <c r="U94" s="31"/>
      <c r="V94" s="31"/>
      <c r="W94" s="31"/>
      <c r="Y94" s="24" t="b">
        <f t="shared" si="12"/>
        <v>0</v>
      </c>
      <c r="Z94" s="24" t="b">
        <f t="shared" si="13"/>
        <v>0</v>
      </c>
      <c r="AA94" s="24">
        <f t="shared" si="14"/>
        <v>0</v>
      </c>
      <c r="AB94" s="24" t="b">
        <f t="shared" si="15"/>
        <v>0</v>
      </c>
      <c r="AC94" s="24" t="b">
        <f t="shared" si="16"/>
        <v>0</v>
      </c>
      <c r="AD94" s="24" t="b">
        <f t="shared" si="6"/>
        <v>0</v>
      </c>
    </row>
    <row r="95" spans="1:30" ht="15.75" customHeight="1">
      <c r="A95" s="19">
        <f t="shared" si="5"/>
        <v>83</v>
      </c>
      <c r="B95" s="18"/>
      <c r="C95" s="29"/>
      <c r="D95" s="30"/>
      <c r="E95" s="30"/>
      <c r="F95" s="34"/>
      <c r="G95" s="34"/>
      <c r="H95" s="34"/>
      <c r="I95" s="34"/>
      <c r="J95" s="34"/>
      <c r="K95" s="31"/>
      <c r="L95" s="31"/>
      <c r="M95" s="31"/>
      <c r="N95" s="31"/>
      <c r="O95" s="31"/>
      <c r="P95" s="31"/>
      <c r="Q95" s="31"/>
      <c r="R95" s="31"/>
      <c r="S95" s="41"/>
      <c r="T95" s="31"/>
      <c r="U95" s="31"/>
      <c r="V95" s="31"/>
      <c r="W95" s="31"/>
      <c r="Y95" s="24" t="b">
        <f t="shared" si="12"/>
        <v>0</v>
      </c>
      <c r="Z95" s="24" t="b">
        <f t="shared" si="13"/>
        <v>0</v>
      </c>
      <c r="AA95" s="24">
        <f t="shared" si="14"/>
        <v>0</v>
      </c>
      <c r="AB95" s="24" t="b">
        <f t="shared" si="15"/>
        <v>0</v>
      </c>
      <c r="AC95" s="24" t="b">
        <f t="shared" si="16"/>
        <v>0</v>
      </c>
      <c r="AD95" s="24" t="b">
        <f t="shared" si="6"/>
        <v>0</v>
      </c>
    </row>
    <row r="96" spans="1:30" ht="15.75" customHeight="1">
      <c r="A96" s="19">
        <f t="shared" si="5"/>
        <v>84</v>
      </c>
      <c r="B96" s="18"/>
      <c r="C96" s="29"/>
      <c r="D96" s="30"/>
      <c r="E96" s="30"/>
      <c r="F96" s="34"/>
      <c r="G96" s="34"/>
      <c r="H96" s="34"/>
      <c r="I96" s="34"/>
      <c r="J96" s="34"/>
      <c r="K96" s="31"/>
      <c r="L96" s="31"/>
      <c r="M96" s="31"/>
      <c r="N96" s="31"/>
      <c r="O96" s="31"/>
      <c r="P96" s="31"/>
      <c r="Q96" s="31"/>
      <c r="R96" s="31"/>
      <c r="S96" s="41"/>
      <c r="T96" s="31"/>
      <c r="U96" s="31"/>
      <c r="V96" s="31"/>
      <c r="W96" s="31"/>
      <c r="Y96" s="24" t="b">
        <f t="shared" si="12"/>
        <v>0</v>
      </c>
      <c r="Z96" s="24" t="b">
        <f t="shared" si="13"/>
        <v>0</v>
      </c>
      <c r="AA96" s="24">
        <f t="shared" si="14"/>
        <v>0</v>
      </c>
      <c r="AB96" s="24" t="b">
        <f t="shared" si="15"/>
        <v>0</v>
      </c>
      <c r="AC96" s="24" t="b">
        <f t="shared" si="16"/>
        <v>0</v>
      </c>
      <c r="AD96" s="24" t="b">
        <f t="shared" si="6"/>
        <v>0</v>
      </c>
    </row>
    <row r="97" spans="1:30" ht="15.75" customHeight="1">
      <c r="A97" s="19">
        <f t="shared" si="5"/>
        <v>85</v>
      </c>
      <c r="B97" s="18"/>
      <c r="C97" s="29"/>
      <c r="D97" s="30"/>
      <c r="E97" s="30"/>
      <c r="F97" s="34"/>
      <c r="G97" s="34"/>
      <c r="H97" s="34"/>
      <c r="I97" s="34"/>
      <c r="J97" s="34"/>
      <c r="K97" s="31"/>
      <c r="L97" s="31"/>
      <c r="M97" s="31"/>
      <c r="N97" s="31"/>
      <c r="O97" s="31"/>
      <c r="P97" s="31"/>
      <c r="Q97" s="31"/>
      <c r="R97" s="31"/>
      <c r="S97" s="41"/>
      <c r="T97" s="31"/>
      <c r="U97" s="31"/>
      <c r="V97" s="31"/>
      <c r="W97" s="31"/>
      <c r="Y97" s="24" t="b">
        <f t="shared" si="12"/>
        <v>0</v>
      </c>
      <c r="Z97" s="24" t="b">
        <f t="shared" si="13"/>
        <v>0</v>
      </c>
      <c r="AA97" s="24">
        <f t="shared" si="14"/>
        <v>0</v>
      </c>
      <c r="AB97" s="24" t="b">
        <f t="shared" si="15"/>
        <v>0</v>
      </c>
      <c r="AC97" s="24" t="b">
        <f t="shared" si="16"/>
        <v>0</v>
      </c>
      <c r="AD97" s="24" t="b">
        <f t="shared" si="6"/>
        <v>0</v>
      </c>
    </row>
    <row r="98" spans="1:30" ht="15.75" customHeight="1">
      <c r="A98" s="19">
        <f t="shared" si="5"/>
        <v>86</v>
      </c>
      <c r="B98" s="18"/>
      <c r="C98" s="29"/>
      <c r="D98" s="30"/>
      <c r="E98" s="30"/>
      <c r="F98" s="34"/>
      <c r="G98" s="34"/>
      <c r="H98" s="34"/>
      <c r="I98" s="34"/>
      <c r="J98" s="34"/>
      <c r="K98" s="31"/>
      <c r="L98" s="31"/>
      <c r="M98" s="31"/>
      <c r="N98" s="31"/>
      <c r="O98" s="31"/>
      <c r="P98" s="31"/>
      <c r="Q98" s="31"/>
      <c r="R98" s="31"/>
      <c r="S98" s="41"/>
      <c r="T98" s="31"/>
      <c r="U98" s="31"/>
      <c r="V98" s="31"/>
      <c r="W98" s="31"/>
      <c r="Y98" s="24" t="b">
        <f t="shared" si="12"/>
        <v>0</v>
      </c>
      <c r="Z98" s="24" t="b">
        <f t="shared" si="13"/>
        <v>0</v>
      </c>
      <c r="AA98" s="24">
        <f t="shared" si="14"/>
        <v>0</v>
      </c>
      <c r="AB98" s="24" t="b">
        <f t="shared" si="15"/>
        <v>0</v>
      </c>
      <c r="AC98" s="24" t="b">
        <f t="shared" si="16"/>
        <v>0</v>
      </c>
      <c r="AD98" s="24" t="b">
        <f t="shared" si="6"/>
        <v>0</v>
      </c>
    </row>
    <row r="99" spans="1:30" ht="15.75" customHeight="1">
      <c r="A99" s="19">
        <f t="shared" si="5"/>
        <v>87</v>
      </c>
      <c r="B99" s="18"/>
      <c r="C99" s="29"/>
      <c r="D99" s="30"/>
      <c r="E99" s="30"/>
      <c r="F99" s="34"/>
      <c r="G99" s="34"/>
      <c r="H99" s="34"/>
      <c r="I99" s="34"/>
      <c r="J99" s="34"/>
      <c r="K99" s="31"/>
      <c r="L99" s="31"/>
      <c r="M99" s="31"/>
      <c r="N99" s="31"/>
      <c r="O99" s="31"/>
      <c r="P99" s="31"/>
      <c r="Q99" s="31"/>
      <c r="R99" s="31"/>
      <c r="S99" s="41"/>
      <c r="T99" s="31"/>
      <c r="U99" s="31"/>
      <c r="V99" s="31"/>
      <c r="W99" s="31"/>
      <c r="Y99" s="24" t="b">
        <f t="shared" si="12"/>
        <v>0</v>
      </c>
      <c r="Z99" s="24" t="b">
        <f t="shared" si="13"/>
        <v>0</v>
      </c>
      <c r="AA99" s="24">
        <f t="shared" si="14"/>
        <v>0</v>
      </c>
      <c r="AB99" s="24" t="b">
        <f t="shared" si="15"/>
        <v>0</v>
      </c>
      <c r="AC99" s="24" t="b">
        <f t="shared" si="16"/>
        <v>0</v>
      </c>
      <c r="AD99" s="24" t="b">
        <f t="shared" si="6"/>
        <v>0</v>
      </c>
    </row>
    <row r="100" spans="1:30" ht="15.75" customHeight="1">
      <c r="A100" s="19">
        <f t="shared" si="5"/>
        <v>88</v>
      </c>
      <c r="B100" s="18"/>
      <c r="C100" s="29"/>
      <c r="D100" s="30"/>
      <c r="E100" s="30"/>
      <c r="F100" s="34"/>
      <c r="G100" s="34"/>
      <c r="H100" s="34"/>
      <c r="I100" s="34"/>
      <c r="J100" s="34"/>
      <c r="K100" s="31"/>
      <c r="L100" s="31"/>
      <c r="M100" s="31"/>
      <c r="N100" s="31"/>
      <c r="O100" s="31"/>
      <c r="P100" s="31"/>
      <c r="Q100" s="31"/>
      <c r="R100" s="31"/>
      <c r="S100" s="41"/>
      <c r="T100" s="31"/>
      <c r="U100" s="31"/>
      <c r="V100" s="31"/>
      <c r="W100" s="31"/>
      <c r="Y100" s="24" t="b">
        <f t="shared" si="12"/>
        <v>0</v>
      </c>
      <c r="Z100" s="24" t="b">
        <f t="shared" si="13"/>
        <v>0</v>
      </c>
      <c r="AA100" s="24">
        <f t="shared" si="14"/>
        <v>0</v>
      </c>
      <c r="AB100" s="24" t="b">
        <f t="shared" si="15"/>
        <v>0</v>
      </c>
      <c r="AC100" s="24" t="b">
        <f t="shared" si="16"/>
        <v>0</v>
      </c>
      <c r="AD100" s="24" t="b">
        <f t="shared" si="6"/>
        <v>0</v>
      </c>
    </row>
    <row r="101" spans="1:30" ht="15.75" customHeight="1">
      <c r="A101" s="19">
        <f t="shared" si="5"/>
        <v>89</v>
      </c>
      <c r="B101" s="18"/>
      <c r="C101" s="29"/>
      <c r="D101" s="30"/>
      <c r="E101" s="30"/>
      <c r="F101" s="34"/>
      <c r="G101" s="56"/>
      <c r="H101" s="34"/>
      <c r="I101" s="56"/>
      <c r="J101" s="34"/>
      <c r="K101" s="31"/>
      <c r="L101" s="31"/>
      <c r="M101" s="31"/>
      <c r="N101" s="31"/>
      <c r="O101" s="31"/>
      <c r="P101" s="31"/>
      <c r="Q101" s="31"/>
      <c r="R101" s="31"/>
      <c r="S101" s="41"/>
      <c r="T101" s="31"/>
      <c r="U101" s="31"/>
      <c r="V101" s="31"/>
      <c r="W101" s="31"/>
      <c r="Y101" s="24" t="b">
        <f t="shared" si="12"/>
        <v>0</v>
      </c>
      <c r="Z101" s="24" t="b">
        <f t="shared" si="13"/>
        <v>0</v>
      </c>
      <c r="AA101" s="24">
        <f t="shared" si="14"/>
        <v>0</v>
      </c>
      <c r="AB101" s="24" t="b">
        <f t="shared" si="15"/>
        <v>0</v>
      </c>
      <c r="AC101" s="24" t="b">
        <f t="shared" si="16"/>
        <v>0</v>
      </c>
      <c r="AD101" s="24" t="b">
        <f t="shared" si="6"/>
        <v>0</v>
      </c>
    </row>
    <row r="102" spans="1:30" ht="15.75" customHeight="1">
      <c r="A102" s="19">
        <f t="shared" si="5"/>
        <v>90</v>
      </c>
      <c r="B102" s="18"/>
      <c r="C102" s="29"/>
      <c r="D102" s="30"/>
      <c r="E102" s="30"/>
      <c r="F102" s="34"/>
      <c r="G102" s="34"/>
      <c r="H102" s="34"/>
      <c r="I102" s="34"/>
      <c r="J102" s="34"/>
      <c r="K102" s="31"/>
      <c r="L102" s="31"/>
      <c r="M102" s="31"/>
      <c r="N102" s="31"/>
      <c r="O102" s="31"/>
      <c r="P102" s="31"/>
      <c r="Q102" s="31"/>
      <c r="R102" s="31"/>
      <c r="S102" s="41"/>
      <c r="T102" s="31"/>
      <c r="U102" s="31"/>
      <c r="V102" s="31"/>
      <c r="W102" s="31"/>
      <c r="Y102" s="24" t="b">
        <f t="shared" si="12"/>
        <v>0</v>
      </c>
      <c r="Z102" s="24" t="b">
        <f t="shared" si="13"/>
        <v>0</v>
      </c>
      <c r="AA102" s="24">
        <f t="shared" si="14"/>
        <v>0</v>
      </c>
      <c r="AB102" s="24" t="b">
        <f t="shared" si="15"/>
        <v>0</v>
      </c>
      <c r="AC102" s="24" t="b">
        <f t="shared" si="16"/>
        <v>0</v>
      </c>
      <c r="AD102" s="24" t="b">
        <f t="shared" si="6"/>
        <v>0</v>
      </c>
    </row>
  </sheetData>
  <sheetProtection sheet="1" objects="1" scenarios="1"/>
  <mergeCells count="13">
    <mergeCell ref="C9:C11"/>
    <mergeCell ref="J10:J11"/>
    <mergeCell ref="D8:E8"/>
    <mergeCell ref="R10:R11"/>
    <mergeCell ref="S10:S11"/>
    <mergeCell ref="E9:E11"/>
    <mergeCell ref="D9:D11"/>
    <mergeCell ref="F10:I10"/>
    <mergeCell ref="K10:K11"/>
    <mergeCell ref="O10:O11"/>
    <mergeCell ref="P10:P11"/>
    <mergeCell ref="Q10:Q11"/>
    <mergeCell ref="H8:J8"/>
  </mergeCells>
  <phoneticPr fontId="18"/>
  <conditionalFormatting sqref="D13:E14 D19:E66 D73:E102">
    <cfRule type="expression" dxfId="64" priority="125">
      <formula>$Y13</formula>
    </cfRule>
  </conditionalFormatting>
  <conditionalFormatting sqref="F13:I14 F19:I66 F73:I102">
    <cfRule type="expression" dxfId="63" priority="124">
      <formula>$Z13</formula>
    </cfRule>
  </conditionalFormatting>
  <conditionalFormatting sqref="J13:J14 J19:J66 J73:J102">
    <cfRule type="expression" dxfId="62" priority="123" stopIfTrue="1">
      <formula>$AA13=1</formula>
    </cfRule>
  </conditionalFormatting>
  <conditionalFormatting sqref="J13:J14 J19:J66 J73:J102">
    <cfRule type="expression" dxfId="61" priority="122" stopIfTrue="1">
      <formula>($AA13=2)</formula>
    </cfRule>
  </conditionalFormatting>
  <conditionalFormatting sqref="K13:K14 K19:K66 K73:K102">
    <cfRule type="expression" dxfId="60" priority="121">
      <formula>$AB13</formula>
    </cfRule>
  </conditionalFormatting>
  <conditionalFormatting sqref="L13:R14 L19:R66 L73:R102 S13:W102">
    <cfRule type="expression" dxfId="59" priority="120">
      <formula>$AC13</formula>
    </cfRule>
  </conditionalFormatting>
  <conditionalFormatting sqref="D18:E18">
    <cfRule type="expression" dxfId="58" priority="101">
      <formula>$Y18</formula>
    </cfRule>
  </conditionalFormatting>
  <conditionalFormatting sqref="F18:I18">
    <cfRule type="expression" dxfId="57" priority="100">
      <formula>$Z18</formula>
    </cfRule>
  </conditionalFormatting>
  <conditionalFormatting sqref="J18">
    <cfRule type="expression" dxfId="56" priority="99" stopIfTrue="1">
      <formula>$AA18=1</formula>
    </cfRule>
  </conditionalFormatting>
  <conditionalFormatting sqref="J18">
    <cfRule type="expression" dxfId="55" priority="98" stopIfTrue="1">
      <formula>($AA18=2)</formula>
    </cfRule>
  </conditionalFormatting>
  <conditionalFormatting sqref="K18">
    <cfRule type="expression" dxfId="54" priority="97">
      <formula>$AB18</formula>
    </cfRule>
  </conditionalFormatting>
  <conditionalFormatting sqref="L18:R18">
    <cfRule type="expression" dxfId="53" priority="96">
      <formula>$AC18</formula>
    </cfRule>
  </conditionalFormatting>
  <conditionalFormatting sqref="D17:E17">
    <cfRule type="expression" dxfId="52" priority="90">
      <formula>$Y17</formula>
    </cfRule>
  </conditionalFormatting>
  <conditionalFormatting sqref="F17:I17">
    <cfRule type="expression" dxfId="51" priority="89">
      <formula>$Z17</formula>
    </cfRule>
  </conditionalFormatting>
  <conditionalFormatting sqref="J17">
    <cfRule type="expression" dxfId="50" priority="88" stopIfTrue="1">
      <formula>$AA17=1</formula>
    </cfRule>
  </conditionalFormatting>
  <conditionalFormatting sqref="J17">
    <cfRule type="expression" dxfId="49" priority="87" stopIfTrue="1">
      <formula>($AA17=2)</formula>
    </cfRule>
  </conditionalFormatting>
  <conditionalFormatting sqref="K17">
    <cfRule type="expression" dxfId="48" priority="86">
      <formula>$AB17</formula>
    </cfRule>
  </conditionalFormatting>
  <conditionalFormatting sqref="L17:R17">
    <cfRule type="expression" dxfId="47" priority="85">
      <formula>$AC17</formula>
    </cfRule>
  </conditionalFormatting>
  <conditionalFormatting sqref="D16:E16">
    <cfRule type="expression" dxfId="46" priority="79">
      <formula>$Y16</formula>
    </cfRule>
  </conditionalFormatting>
  <conditionalFormatting sqref="F16:I16">
    <cfRule type="expression" dxfId="45" priority="78">
      <formula>$Z16</formula>
    </cfRule>
  </conditionalFormatting>
  <conditionalFormatting sqref="J16">
    <cfRule type="expression" dxfId="44" priority="77" stopIfTrue="1">
      <formula>$AA16=1</formula>
    </cfRule>
  </conditionalFormatting>
  <conditionalFormatting sqref="J16">
    <cfRule type="expression" dxfId="43" priority="76" stopIfTrue="1">
      <formula>($AA16=2)</formula>
    </cfRule>
  </conditionalFormatting>
  <conditionalFormatting sqref="K16">
    <cfRule type="expression" dxfId="42" priority="75">
      <formula>$AB16</formula>
    </cfRule>
  </conditionalFormatting>
  <conditionalFormatting sqref="L16:R16">
    <cfRule type="expression" dxfId="41" priority="74">
      <formula>$AC16</formula>
    </cfRule>
  </conditionalFormatting>
  <conditionalFormatting sqref="D15:E15">
    <cfRule type="expression" dxfId="40" priority="68">
      <formula>$Y15</formula>
    </cfRule>
  </conditionalFormatting>
  <conditionalFormatting sqref="F15:I15">
    <cfRule type="expression" dxfId="39" priority="67">
      <formula>$Z15</formula>
    </cfRule>
  </conditionalFormatting>
  <conditionalFormatting sqref="J15">
    <cfRule type="expression" dxfId="38" priority="66" stopIfTrue="1">
      <formula>$AA15=1</formula>
    </cfRule>
  </conditionalFormatting>
  <conditionalFormatting sqref="J15">
    <cfRule type="expression" dxfId="37" priority="65" stopIfTrue="1">
      <formula>($AA15=2)</formula>
    </cfRule>
  </conditionalFormatting>
  <conditionalFormatting sqref="K15">
    <cfRule type="expression" dxfId="36" priority="64">
      <formula>$AB15</formula>
    </cfRule>
  </conditionalFormatting>
  <conditionalFormatting sqref="L15:R15">
    <cfRule type="expression" dxfId="35" priority="63">
      <formula>$AC15</formula>
    </cfRule>
  </conditionalFormatting>
  <conditionalFormatting sqref="D67:E68">
    <cfRule type="expression" dxfId="34" priority="57">
      <formula>$Y67</formula>
    </cfRule>
  </conditionalFormatting>
  <conditionalFormatting sqref="F67:I68">
    <cfRule type="expression" dxfId="33" priority="56">
      <formula>$Z67</formula>
    </cfRule>
  </conditionalFormatting>
  <conditionalFormatting sqref="J67:J68">
    <cfRule type="expression" dxfId="32" priority="55" stopIfTrue="1">
      <formula>$AA67=1</formula>
    </cfRule>
  </conditionalFormatting>
  <conditionalFormatting sqref="J67:J68">
    <cfRule type="expression" dxfId="31" priority="54" stopIfTrue="1">
      <formula>($AA67=2)</formula>
    </cfRule>
  </conditionalFormatting>
  <conditionalFormatting sqref="K67:K68">
    <cfRule type="expression" dxfId="30" priority="53">
      <formula>$AB67</formula>
    </cfRule>
  </conditionalFormatting>
  <conditionalFormatting sqref="L67:R68">
    <cfRule type="expression" dxfId="29" priority="52">
      <formula>$AC67</formula>
    </cfRule>
  </conditionalFormatting>
  <conditionalFormatting sqref="D72:E72">
    <cfRule type="expression" dxfId="28" priority="46">
      <formula>$Y72</formula>
    </cfRule>
  </conditionalFormatting>
  <conditionalFormatting sqref="F72:I72">
    <cfRule type="expression" dxfId="27" priority="45">
      <formula>$Z72</formula>
    </cfRule>
  </conditionalFormatting>
  <conditionalFormatting sqref="J72">
    <cfRule type="expression" dxfId="26" priority="44" stopIfTrue="1">
      <formula>$AA72=1</formula>
    </cfRule>
  </conditionalFormatting>
  <conditionalFormatting sqref="J72">
    <cfRule type="expression" dxfId="25" priority="43" stopIfTrue="1">
      <formula>($AA72=2)</formula>
    </cfRule>
  </conditionalFormatting>
  <conditionalFormatting sqref="K72">
    <cfRule type="expression" dxfId="24" priority="42">
      <formula>$AB72</formula>
    </cfRule>
  </conditionalFormatting>
  <conditionalFormatting sqref="L72:R72">
    <cfRule type="expression" dxfId="23" priority="41">
      <formula>$AC72</formula>
    </cfRule>
  </conditionalFormatting>
  <conditionalFormatting sqref="D71:E71">
    <cfRule type="expression" dxfId="22" priority="35">
      <formula>$Y71</formula>
    </cfRule>
  </conditionalFormatting>
  <conditionalFormatting sqref="F71:I71">
    <cfRule type="expression" dxfId="21" priority="34">
      <formula>$Z71</formula>
    </cfRule>
  </conditionalFormatting>
  <conditionalFormatting sqref="J71">
    <cfRule type="expression" dxfId="20" priority="33" stopIfTrue="1">
      <formula>$AA71=1</formula>
    </cfRule>
  </conditionalFormatting>
  <conditionalFormatting sqref="J71">
    <cfRule type="expression" dxfId="19" priority="32" stopIfTrue="1">
      <formula>($AA71=2)</formula>
    </cfRule>
  </conditionalFormatting>
  <conditionalFormatting sqref="K71">
    <cfRule type="expression" dxfId="18" priority="31">
      <formula>$AB71</formula>
    </cfRule>
  </conditionalFormatting>
  <conditionalFormatting sqref="L71:R71">
    <cfRule type="expression" dxfId="17" priority="30">
      <formula>$AC71</formula>
    </cfRule>
  </conditionalFormatting>
  <conditionalFormatting sqref="D70:E70">
    <cfRule type="expression" dxfId="16" priority="24">
      <formula>$Y70</formula>
    </cfRule>
  </conditionalFormatting>
  <conditionalFormatting sqref="F70:I70">
    <cfRule type="expression" dxfId="15" priority="23">
      <formula>$Z70</formula>
    </cfRule>
  </conditionalFormatting>
  <conditionalFormatting sqref="J70">
    <cfRule type="expression" dxfId="14" priority="22" stopIfTrue="1">
      <formula>$AA70=1</formula>
    </cfRule>
  </conditionalFormatting>
  <conditionalFormatting sqref="J70">
    <cfRule type="expression" dxfId="13" priority="21" stopIfTrue="1">
      <formula>($AA70=2)</formula>
    </cfRule>
  </conditionalFormatting>
  <conditionalFormatting sqref="K70">
    <cfRule type="expression" dxfId="12" priority="20">
      <formula>$AB70</formula>
    </cfRule>
  </conditionalFormatting>
  <conditionalFormatting sqref="L70:R70">
    <cfRule type="expression" dxfId="11" priority="19">
      <formula>$AC70</formula>
    </cfRule>
  </conditionalFormatting>
  <conditionalFormatting sqref="D69:E69">
    <cfRule type="expression" dxfId="10" priority="13">
      <formula>$Y69</formula>
    </cfRule>
  </conditionalFormatting>
  <conditionalFormatting sqref="F69:I69">
    <cfRule type="expression" dxfId="9" priority="12">
      <formula>$Z69</formula>
    </cfRule>
  </conditionalFormatting>
  <conditionalFormatting sqref="J69">
    <cfRule type="expression" dxfId="8" priority="11" stopIfTrue="1">
      <formula>$AA69=1</formula>
    </cfRule>
  </conditionalFormatting>
  <conditionalFormatting sqref="J69">
    <cfRule type="expression" dxfId="7" priority="10" stopIfTrue="1">
      <formula>($AA69=2)</formula>
    </cfRule>
  </conditionalFormatting>
  <conditionalFormatting sqref="K69">
    <cfRule type="expression" dxfId="6" priority="9">
      <formula>$AB69</formula>
    </cfRule>
  </conditionalFormatting>
  <conditionalFormatting sqref="L69:R69">
    <cfRule type="expression" dxfId="5" priority="8">
      <formula>$AC69</formula>
    </cfRule>
  </conditionalFormatting>
  <conditionalFormatting sqref="A13:B13 B67 C13:W102 A14:A102">
    <cfRule type="expression" dxfId="4" priority="210">
      <formula>$E13=$Y$5</formula>
    </cfRule>
    <cfRule type="expression" dxfId="3" priority="211">
      <formula>$E13=$Y$3</formula>
    </cfRule>
    <cfRule type="expression" dxfId="2" priority="212">
      <formula>$E13=$Y$2</formula>
    </cfRule>
  </conditionalFormatting>
  <conditionalFormatting sqref="L8:W8">
    <cfRule type="expression" dxfId="1" priority="2">
      <formula>$AB$8</formula>
    </cfRule>
  </conditionalFormatting>
  <conditionalFormatting sqref="L7:W7 K8">
    <cfRule type="expression" dxfId="0" priority="1">
      <formula>$AB$8</formula>
    </cfRule>
  </conditionalFormatting>
  <dataValidations count="6">
    <dataValidation type="textLength" allowBlank="1" showInputMessage="1" showErrorMessage="1" sqref="F12:I12 J12:J102" xr:uid="{00000000-0002-0000-0000-000000000000}">
      <formula1>2</formula1>
      <formula2>8</formula2>
    </dataValidation>
    <dataValidation type="list" allowBlank="1" showInputMessage="1" showErrorMessage="1" sqref="D12:D102" xr:uid="{00000000-0002-0000-0000-000001000000}">
      <formula1>$Z$2:$Z$3</formula1>
    </dataValidation>
    <dataValidation type="list" allowBlank="1" showInputMessage="1" showErrorMessage="1" sqref="E12:E102" xr:uid="{00000000-0002-0000-0000-000002000000}">
      <formula1>$Y$2:$Y$5</formula1>
    </dataValidation>
    <dataValidation type="list" allowBlank="1" showInputMessage="1" showErrorMessage="1" sqref="C12:C102" xr:uid="{00000000-0002-0000-0000-000003000000}">
      <formula1>$X$2:$X$6</formula1>
    </dataValidation>
    <dataValidation type="textLength" allowBlank="1" showInputMessage="1" showErrorMessage="1" error="アカウント名は 8 文字まで。小文字英数字の他アンダーバー、ハイフンが使用できます。" sqref="F13:I102" xr:uid="{00000000-0002-0000-0000-000004000000}">
      <formula1>2</formula1>
      <formula2>8</formula2>
    </dataValidation>
    <dataValidation imeMode="off" allowBlank="1" showErrorMessage="1" sqref="S13:S102" xr:uid="{00000000-0002-0000-0000-000005000000}"/>
  </dataValidations>
  <pageMargins left="0.23622047244094491" right="0.19685039370078741"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4869" r:id="rId4" name="Check Box 53">
              <controlPr defaultSize="0" autoFill="0" autoLine="0" autoPict="0" altText="包括的なご利用の場合">
                <anchor moveWithCells="1">
                  <from>
                    <xdr:col>6</xdr:col>
                    <xdr:colOff>457200</xdr:colOff>
                    <xdr:row>7</xdr:row>
                    <xdr:rowOff>0</xdr:rowOff>
                  </from>
                  <to>
                    <xdr:col>7</xdr:col>
                    <xdr:colOff>88900</xdr:colOff>
                    <xdr:row>8</xdr:row>
                    <xdr:rowOff>12700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W75"/>
  <sheetViews>
    <sheetView zoomScaleNormal="100" workbookViewId="0">
      <selection activeCell="B3" sqref="B3:W3"/>
    </sheetView>
  </sheetViews>
  <sheetFormatPr baseColWidth="10" defaultColWidth="8.83203125" defaultRowHeight="14"/>
  <cols>
    <col min="1" max="1" width="2" customWidth="1"/>
    <col min="2" max="2" width="3.83203125" style="38" customWidth="1"/>
    <col min="3" max="23" width="3.83203125" customWidth="1"/>
    <col min="24" max="24" width="2" customWidth="1"/>
  </cols>
  <sheetData>
    <row r="1" spans="2:23" ht="18" customHeight="1">
      <c r="C1" s="37"/>
      <c r="D1" s="37"/>
      <c r="E1" s="37"/>
    </row>
    <row r="2" spans="2:23" ht="17.25" customHeight="1"/>
    <row r="3" spans="2:23" ht="21" customHeight="1">
      <c r="B3" s="82" t="s">
        <v>129</v>
      </c>
      <c r="C3" s="82"/>
      <c r="D3" s="82"/>
      <c r="E3" s="82"/>
      <c r="F3" s="82"/>
      <c r="G3" s="82"/>
      <c r="H3" s="82"/>
      <c r="I3" s="82"/>
      <c r="J3" s="82"/>
      <c r="K3" s="82"/>
      <c r="L3" s="82"/>
      <c r="M3" s="82"/>
      <c r="N3" s="82"/>
      <c r="O3" s="82"/>
      <c r="P3" s="82"/>
      <c r="Q3" s="82"/>
      <c r="R3" s="82"/>
      <c r="S3" s="82"/>
      <c r="T3" s="82"/>
      <c r="U3" s="82"/>
      <c r="V3" s="82"/>
      <c r="W3" s="82"/>
    </row>
    <row r="4" spans="2:23" ht="18" customHeight="1">
      <c r="B4" s="83" t="s">
        <v>143</v>
      </c>
      <c r="C4" s="83"/>
      <c r="D4" s="83"/>
      <c r="E4" s="83"/>
      <c r="F4" s="83"/>
      <c r="G4" s="83"/>
      <c r="H4" s="83"/>
      <c r="I4" s="83"/>
      <c r="J4" s="83"/>
      <c r="K4" s="83"/>
      <c r="L4" s="83"/>
      <c r="M4" s="83"/>
      <c r="N4" s="83"/>
      <c r="O4" s="83"/>
      <c r="P4" s="83"/>
      <c r="Q4" s="83"/>
      <c r="R4" s="83"/>
      <c r="S4" s="83"/>
      <c r="T4" s="83"/>
      <c r="U4" s="83"/>
      <c r="V4" s="83"/>
      <c r="W4" s="83"/>
    </row>
    <row r="5" spans="2:23" ht="17.25" customHeight="1"/>
    <row r="6" spans="2:23" ht="41.25" customHeight="1">
      <c r="B6" s="39">
        <v>1</v>
      </c>
      <c r="C6" s="81" t="s">
        <v>149</v>
      </c>
      <c r="D6" s="81"/>
      <c r="E6" s="81"/>
      <c r="F6" s="81"/>
      <c r="G6" s="81"/>
      <c r="H6" s="81"/>
      <c r="I6" s="81"/>
      <c r="J6" s="81"/>
      <c r="K6" s="81"/>
      <c r="L6" s="81"/>
      <c r="M6" s="81"/>
      <c r="N6" s="81"/>
      <c r="O6" s="81"/>
      <c r="P6" s="81"/>
      <c r="Q6" s="81"/>
      <c r="R6" s="81"/>
      <c r="S6" s="81"/>
      <c r="T6" s="81"/>
      <c r="U6" s="81"/>
      <c r="V6" s="81"/>
      <c r="W6" s="81"/>
    </row>
    <row r="7" spans="2:23" ht="18" customHeight="1">
      <c r="C7" s="80"/>
      <c r="D7" s="80"/>
      <c r="E7" s="80"/>
      <c r="F7" s="80"/>
      <c r="G7" s="80"/>
      <c r="H7" s="80"/>
      <c r="I7" s="80"/>
      <c r="J7" s="80"/>
      <c r="K7" s="80"/>
      <c r="L7" s="80"/>
      <c r="M7" s="80"/>
      <c r="N7" s="80"/>
      <c r="O7" s="80"/>
      <c r="P7" s="80"/>
      <c r="Q7" s="80"/>
      <c r="R7" s="80"/>
      <c r="S7" s="80"/>
      <c r="T7" s="80"/>
      <c r="U7" s="80"/>
      <c r="V7" s="80"/>
      <c r="W7" s="80"/>
    </row>
    <row r="8" spans="2:23" ht="41.25" customHeight="1">
      <c r="B8" s="39">
        <v>2</v>
      </c>
      <c r="C8" s="81" t="s">
        <v>146</v>
      </c>
      <c r="D8" s="81"/>
      <c r="E8" s="81"/>
      <c r="F8" s="81"/>
      <c r="G8" s="81"/>
      <c r="H8" s="81"/>
      <c r="I8" s="81"/>
      <c r="J8" s="81"/>
      <c r="K8" s="81"/>
      <c r="L8" s="81"/>
      <c r="M8" s="81"/>
      <c r="N8" s="81"/>
      <c r="O8" s="81"/>
      <c r="P8" s="81"/>
      <c r="Q8" s="81"/>
      <c r="R8" s="81"/>
      <c r="S8" s="81"/>
      <c r="T8" s="81"/>
      <c r="U8" s="81"/>
      <c r="V8" s="81"/>
      <c r="W8" s="81"/>
    </row>
    <row r="9" spans="2:23" ht="18" customHeight="1">
      <c r="C9" s="80"/>
      <c r="D9" s="80"/>
      <c r="E9" s="80"/>
      <c r="F9" s="80"/>
      <c r="G9" s="80"/>
      <c r="H9" s="80"/>
      <c r="I9" s="80"/>
      <c r="J9" s="80"/>
      <c r="K9" s="80"/>
      <c r="L9" s="80"/>
      <c r="M9" s="80"/>
      <c r="N9" s="80"/>
      <c r="O9" s="80"/>
      <c r="P9" s="80"/>
      <c r="Q9" s="80"/>
      <c r="R9" s="80"/>
      <c r="S9" s="80"/>
      <c r="T9" s="80"/>
      <c r="U9" s="80"/>
      <c r="V9" s="80"/>
      <c r="W9" s="80"/>
    </row>
    <row r="10" spans="2:23" ht="41.25" customHeight="1">
      <c r="B10" s="39">
        <v>3</v>
      </c>
      <c r="C10" s="81" t="s">
        <v>130</v>
      </c>
      <c r="D10" s="81"/>
      <c r="E10" s="81"/>
      <c r="F10" s="81"/>
      <c r="G10" s="81"/>
      <c r="H10" s="81"/>
      <c r="I10" s="81"/>
      <c r="J10" s="81"/>
      <c r="K10" s="81"/>
      <c r="L10" s="81"/>
      <c r="M10" s="81"/>
      <c r="N10" s="81"/>
      <c r="O10" s="81"/>
      <c r="P10" s="81"/>
      <c r="Q10" s="81"/>
      <c r="R10" s="81"/>
      <c r="S10" s="81"/>
      <c r="T10" s="81"/>
      <c r="U10" s="81"/>
      <c r="V10" s="81"/>
      <c r="W10" s="81"/>
    </row>
    <row r="11" spans="2:23" ht="18" customHeight="1">
      <c r="C11" s="80"/>
      <c r="D11" s="80"/>
      <c r="E11" s="80"/>
      <c r="F11" s="80"/>
      <c r="G11" s="80"/>
      <c r="H11" s="80"/>
      <c r="I11" s="80"/>
      <c r="J11" s="80"/>
      <c r="K11" s="80"/>
      <c r="L11" s="80"/>
      <c r="M11" s="80"/>
      <c r="N11" s="80"/>
      <c r="O11" s="80"/>
      <c r="P11" s="80"/>
      <c r="Q11" s="80"/>
      <c r="R11" s="80"/>
      <c r="S11" s="80"/>
      <c r="T11" s="80"/>
      <c r="U11" s="80"/>
      <c r="V11" s="80"/>
      <c r="W11" s="80"/>
    </row>
    <row r="12" spans="2:23" ht="47.25" customHeight="1">
      <c r="B12" s="39">
        <v>4</v>
      </c>
      <c r="C12" s="81" t="s">
        <v>131</v>
      </c>
      <c r="D12" s="81"/>
      <c r="E12" s="81"/>
      <c r="F12" s="81"/>
      <c r="G12" s="81"/>
      <c r="H12" s="81"/>
      <c r="I12" s="81"/>
      <c r="J12" s="81"/>
      <c r="K12" s="81"/>
      <c r="L12" s="81"/>
      <c r="M12" s="81"/>
      <c r="N12" s="81"/>
      <c r="O12" s="81"/>
      <c r="P12" s="81"/>
      <c r="Q12" s="81"/>
      <c r="R12" s="81"/>
      <c r="S12" s="81"/>
      <c r="T12" s="81"/>
      <c r="U12" s="81"/>
      <c r="V12" s="81"/>
      <c r="W12" s="81"/>
    </row>
    <row r="13" spans="2:23" ht="18" customHeight="1">
      <c r="C13" s="80"/>
      <c r="D13" s="80"/>
      <c r="E13" s="80"/>
      <c r="F13" s="80"/>
      <c r="G13" s="80"/>
      <c r="H13" s="80"/>
      <c r="I13" s="80"/>
      <c r="J13" s="80"/>
      <c r="K13" s="80"/>
      <c r="L13" s="80"/>
      <c r="M13" s="80"/>
      <c r="N13" s="80"/>
      <c r="O13" s="80"/>
      <c r="P13" s="80"/>
      <c r="Q13" s="80"/>
      <c r="R13" s="80"/>
      <c r="S13" s="80"/>
      <c r="T13" s="80"/>
      <c r="U13" s="80"/>
      <c r="V13" s="80"/>
      <c r="W13" s="80"/>
    </row>
    <row r="14" spans="2:23" ht="41.25" customHeight="1">
      <c r="B14" s="39">
        <v>5</v>
      </c>
      <c r="C14" s="81" t="s">
        <v>135</v>
      </c>
      <c r="D14" s="81"/>
      <c r="E14" s="81"/>
      <c r="F14" s="81"/>
      <c r="G14" s="81"/>
      <c r="H14" s="81"/>
      <c r="I14" s="81"/>
      <c r="J14" s="81"/>
      <c r="K14" s="81"/>
      <c r="L14" s="81"/>
      <c r="M14" s="81"/>
      <c r="N14" s="81"/>
      <c r="O14" s="81"/>
      <c r="P14" s="81"/>
      <c r="Q14" s="81"/>
      <c r="R14" s="81"/>
      <c r="S14" s="81"/>
      <c r="T14" s="81"/>
      <c r="U14" s="81"/>
      <c r="V14" s="81"/>
      <c r="W14" s="81"/>
    </row>
    <row r="15" spans="2:23" ht="18" customHeight="1">
      <c r="C15" s="80" t="s">
        <v>66</v>
      </c>
      <c r="D15" s="80"/>
      <c r="E15" s="80"/>
      <c r="F15" s="80"/>
      <c r="G15" s="80"/>
      <c r="H15" s="80"/>
      <c r="I15" s="80"/>
      <c r="J15" s="80"/>
      <c r="K15" s="80"/>
      <c r="L15" s="80"/>
      <c r="M15" s="80"/>
      <c r="N15" s="80"/>
      <c r="O15" s="80"/>
      <c r="P15" s="80"/>
      <c r="Q15" s="80"/>
      <c r="R15" s="80"/>
      <c r="S15" s="80"/>
      <c r="T15" s="80"/>
      <c r="U15" s="80"/>
      <c r="V15" s="80"/>
      <c r="W15" s="80"/>
    </row>
    <row r="16" spans="2:23" ht="41.25" customHeight="1">
      <c r="B16" s="39">
        <v>6</v>
      </c>
      <c r="C16" s="81" t="s">
        <v>132</v>
      </c>
      <c r="D16" s="81"/>
      <c r="E16" s="81"/>
      <c r="F16" s="81"/>
      <c r="G16" s="81"/>
      <c r="H16" s="81"/>
      <c r="I16" s="81"/>
      <c r="J16" s="81"/>
      <c r="K16" s="81"/>
      <c r="L16" s="81"/>
      <c r="M16" s="81"/>
      <c r="N16" s="81"/>
      <c r="O16" s="81"/>
      <c r="P16" s="81"/>
      <c r="Q16" s="81"/>
      <c r="R16" s="81"/>
      <c r="S16" s="81"/>
      <c r="T16" s="81"/>
      <c r="U16" s="81"/>
      <c r="V16" s="81"/>
      <c r="W16" s="81"/>
    </row>
    <row r="17" spans="2:23" ht="18" customHeight="1">
      <c r="C17" s="80"/>
      <c r="D17" s="80"/>
      <c r="E17" s="80"/>
      <c r="F17" s="80"/>
      <c r="G17" s="80"/>
      <c r="H17" s="80"/>
      <c r="I17" s="80"/>
      <c r="J17" s="80"/>
      <c r="K17" s="80"/>
      <c r="L17" s="80"/>
      <c r="M17" s="80"/>
      <c r="N17" s="80"/>
      <c r="O17" s="80"/>
      <c r="P17" s="80"/>
      <c r="Q17" s="80"/>
      <c r="R17" s="80"/>
      <c r="S17" s="80"/>
      <c r="T17" s="80"/>
      <c r="U17" s="80"/>
      <c r="V17" s="80"/>
      <c r="W17" s="80"/>
    </row>
    <row r="18" spans="2:23" ht="41.25" customHeight="1">
      <c r="B18" s="39">
        <v>7</v>
      </c>
      <c r="C18" s="81" t="s">
        <v>147</v>
      </c>
      <c r="D18" s="81"/>
      <c r="E18" s="81"/>
      <c r="F18" s="81"/>
      <c r="G18" s="81"/>
      <c r="H18" s="81"/>
      <c r="I18" s="81"/>
      <c r="J18" s="81"/>
      <c r="K18" s="81"/>
      <c r="L18" s="81"/>
      <c r="M18" s="81"/>
      <c r="N18" s="81"/>
      <c r="O18" s="81"/>
      <c r="P18" s="81"/>
      <c r="Q18" s="81"/>
      <c r="R18" s="81"/>
      <c r="S18" s="81"/>
      <c r="T18" s="81"/>
      <c r="U18" s="81"/>
      <c r="V18" s="81"/>
      <c r="W18" s="81"/>
    </row>
    <row r="19" spans="2:23" ht="18" customHeight="1">
      <c r="C19" s="80"/>
      <c r="D19" s="80"/>
      <c r="E19" s="80"/>
      <c r="F19" s="80"/>
      <c r="G19" s="80"/>
      <c r="H19" s="80"/>
      <c r="I19" s="80"/>
      <c r="J19" s="80"/>
      <c r="K19" s="80"/>
      <c r="L19" s="80"/>
      <c r="M19" s="80"/>
      <c r="N19" s="80"/>
      <c r="O19" s="80"/>
      <c r="P19" s="80"/>
      <c r="Q19" s="80"/>
      <c r="R19" s="80"/>
      <c r="S19" s="80"/>
      <c r="T19" s="80"/>
      <c r="U19" s="80"/>
      <c r="V19" s="80"/>
      <c r="W19" s="80"/>
    </row>
    <row r="20" spans="2:23" ht="41.25" customHeight="1">
      <c r="B20" s="39">
        <v>8</v>
      </c>
      <c r="C20" s="81" t="s">
        <v>128</v>
      </c>
      <c r="D20" s="81"/>
      <c r="E20" s="81"/>
      <c r="F20" s="81"/>
      <c r="G20" s="81"/>
      <c r="H20" s="81"/>
      <c r="I20" s="81"/>
      <c r="J20" s="81"/>
      <c r="K20" s="81"/>
      <c r="L20" s="81"/>
      <c r="M20" s="81"/>
      <c r="N20" s="81"/>
      <c r="O20" s="81"/>
      <c r="P20" s="81"/>
      <c r="Q20" s="81"/>
      <c r="R20" s="81"/>
      <c r="S20" s="81"/>
      <c r="T20" s="81"/>
      <c r="U20" s="81"/>
      <c r="V20" s="81"/>
      <c r="W20" s="81"/>
    </row>
    <row r="21" spans="2:23" ht="18" customHeight="1">
      <c r="C21" t="s">
        <v>67</v>
      </c>
      <c r="D21" s="80" t="s">
        <v>137</v>
      </c>
      <c r="E21" s="80"/>
      <c r="F21" s="80"/>
      <c r="G21" s="80"/>
      <c r="H21" s="80"/>
      <c r="I21" s="80"/>
      <c r="J21" s="80"/>
      <c r="K21" s="80"/>
      <c r="L21" s="80"/>
      <c r="M21" s="80"/>
      <c r="N21" s="80"/>
      <c r="O21" s="80"/>
      <c r="P21" s="80"/>
      <c r="Q21" s="80"/>
      <c r="R21" s="80"/>
      <c r="S21" s="80"/>
      <c r="T21" s="80"/>
      <c r="U21" s="80"/>
      <c r="V21" s="80"/>
      <c r="W21" s="80"/>
    </row>
    <row r="22" spans="2:23" ht="24.75" customHeight="1">
      <c r="D22" s="80" t="s">
        <v>68</v>
      </c>
      <c r="E22" s="80"/>
      <c r="F22" s="80"/>
      <c r="G22" s="80"/>
      <c r="H22" s="80"/>
      <c r="I22" s="80"/>
      <c r="J22" s="80"/>
      <c r="K22" s="80"/>
      <c r="L22" s="80"/>
      <c r="M22" s="80"/>
      <c r="N22" s="80"/>
      <c r="O22" s="80"/>
      <c r="P22" s="80"/>
      <c r="Q22" s="80"/>
      <c r="R22" s="80"/>
      <c r="S22" s="80"/>
      <c r="T22" s="80"/>
      <c r="U22" s="80"/>
      <c r="V22" s="80"/>
      <c r="W22" s="80"/>
    </row>
    <row r="23" spans="2:23" ht="13.5" customHeight="1"/>
    <row r="24" spans="2:23" ht="13.5" customHeight="1"/>
    <row r="25" spans="2:23" ht="13.5" customHeight="1"/>
    <row r="26" spans="2:23" ht="13.5" customHeight="1"/>
    <row r="27" spans="2:23" ht="13.5" customHeight="1"/>
    <row r="28" spans="2:23" ht="13.5" customHeight="1"/>
    <row r="29" spans="2:23" ht="13.5" customHeight="1"/>
    <row r="30" spans="2:23" ht="13.5" customHeight="1"/>
    <row r="31" spans="2:23" ht="13.5" customHeight="1"/>
    <row r="32" spans="2:23"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sheetData>
  <sheetProtection sheet="1" objects="1" scenarios="1"/>
  <mergeCells count="19">
    <mergeCell ref="B3:W3"/>
    <mergeCell ref="C6:W6"/>
    <mergeCell ref="C7:W7"/>
    <mergeCell ref="C8:W8"/>
    <mergeCell ref="C9:W9"/>
    <mergeCell ref="B4:W4"/>
    <mergeCell ref="C14:W14"/>
    <mergeCell ref="C15:W15"/>
    <mergeCell ref="C16:W16"/>
    <mergeCell ref="C10:W10"/>
    <mergeCell ref="C11:W11"/>
    <mergeCell ref="C12:W12"/>
    <mergeCell ref="C13:W13"/>
    <mergeCell ref="D21:W21"/>
    <mergeCell ref="C19:W19"/>
    <mergeCell ref="C20:W20"/>
    <mergeCell ref="D22:W22"/>
    <mergeCell ref="C17:W17"/>
    <mergeCell ref="C18:W18"/>
  </mergeCells>
  <phoneticPr fontId="18"/>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J19"/>
  <sheetViews>
    <sheetView zoomScaleNormal="100" workbookViewId="0">
      <selection activeCell="E19" sqref="E19"/>
    </sheetView>
  </sheetViews>
  <sheetFormatPr baseColWidth="10" defaultColWidth="8.83203125" defaultRowHeight="14"/>
  <cols>
    <col min="1" max="1" width="5.33203125" customWidth="1"/>
    <col min="5" max="5" width="79.1640625" customWidth="1"/>
    <col min="6" max="6" width="11.6640625" customWidth="1"/>
    <col min="7" max="7" width="9.33203125" customWidth="1"/>
    <col min="8" max="8" width="24.1640625" customWidth="1"/>
    <col min="9" max="9" width="15.83203125" customWidth="1"/>
    <col min="10" max="10" width="35" customWidth="1"/>
  </cols>
  <sheetData>
    <row r="2" spans="1:10" ht="17">
      <c r="A2" s="5" t="s">
        <v>46</v>
      </c>
    </row>
    <row r="4" spans="1:10">
      <c r="A4" s="99" t="s">
        <v>10</v>
      </c>
      <c r="B4" s="100"/>
      <c r="C4" s="100"/>
      <c r="D4" s="101"/>
      <c r="E4" s="3" t="s">
        <v>9</v>
      </c>
      <c r="F4" s="3" t="s">
        <v>33</v>
      </c>
      <c r="G4" s="3" t="s">
        <v>0</v>
      </c>
      <c r="H4" s="3" t="s">
        <v>14</v>
      </c>
      <c r="I4" s="3" t="s">
        <v>27</v>
      </c>
      <c r="J4" s="3" t="s">
        <v>1</v>
      </c>
    </row>
    <row r="5" spans="1:10" ht="37.5" customHeight="1">
      <c r="A5" s="102" t="s">
        <v>47</v>
      </c>
      <c r="B5" s="103"/>
      <c r="C5" s="103"/>
      <c r="D5" s="104"/>
      <c r="E5" s="6" t="s">
        <v>52</v>
      </c>
      <c r="F5" s="8" t="s">
        <v>22</v>
      </c>
      <c r="G5" s="12">
        <v>20000</v>
      </c>
      <c r="H5" s="8" t="s">
        <v>17</v>
      </c>
      <c r="I5" s="11" t="s">
        <v>31</v>
      </c>
      <c r="J5" s="7" t="s">
        <v>30</v>
      </c>
    </row>
    <row r="6" spans="1:10" ht="46.5" customHeight="1">
      <c r="A6" s="93" t="s">
        <v>48</v>
      </c>
      <c r="B6" s="94"/>
      <c r="C6" s="94"/>
      <c r="D6" s="95"/>
      <c r="E6" s="6" t="s">
        <v>53</v>
      </c>
      <c r="F6" s="8" t="s">
        <v>34</v>
      </c>
      <c r="G6" s="12">
        <v>0</v>
      </c>
      <c r="H6" s="8" t="s">
        <v>15</v>
      </c>
      <c r="I6" s="8"/>
      <c r="J6" s="4"/>
    </row>
    <row r="7" spans="1:10" ht="57.75" customHeight="1">
      <c r="A7" s="105" t="s">
        <v>51</v>
      </c>
      <c r="B7" s="106"/>
      <c r="C7" s="106"/>
      <c r="D7" s="107"/>
      <c r="E7" s="6" t="s">
        <v>54</v>
      </c>
      <c r="F7" s="8" t="s">
        <v>34</v>
      </c>
      <c r="G7" s="12">
        <v>0</v>
      </c>
      <c r="H7" s="8" t="s">
        <v>35</v>
      </c>
      <c r="I7" s="2" t="s">
        <v>36</v>
      </c>
      <c r="J7" s="1"/>
    </row>
    <row r="8" spans="1:10" ht="50.25" customHeight="1">
      <c r="A8" s="105" t="s">
        <v>50</v>
      </c>
      <c r="B8" s="106"/>
      <c r="C8" s="106"/>
      <c r="D8" s="107"/>
      <c r="E8" s="6" t="s">
        <v>55</v>
      </c>
      <c r="F8" s="8" t="s">
        <v>24</v>
      </c>
      <c r="G8" s="12">
        <v>10000</v>
      </c>
      <c r="H8" s="8" t="s">
        <v>35</v>
      </c>
      <c r="I8" s="2" t="s">
        <v>36</v>
      </c>
      <c r="J8" s="1"/>
    </row>
    <row r="9" spans="1:10" ht="46.5" customHeight="1">
      <c r="A9" s="105" t="s">
        <v>26</v>
      </c>
      <c r="B9" s="106"/>
      <c r="C9" s="106"/>
      <c r="D9" s="107"/>
      <c r="E9" s="6" t="s">
        <v>58</v>
      </c>
      <c r="F9" s="8" t="s">
        <v>13</v>
      </c>
      <c r="G9" s="12">
        <v>20000</v>
      </c>
      <c r="H9" s="8" t="s">
        <v>38</v>
      </c>
      <c r="I9" s="2"/>
      <c r="J9" s="1"/>
    </row>
    <row r="10" spans="1:10" ht="15">
      <c r="A10" s="105" t="s">
        <v>56</v>
      </c>
      <c r="B10" s="106"/>
      <c r="C10" s="106"/>
      <c r="D10" s="107"/>
      <c r="E10" s="6" t="s">
        <v>43</v>
      </c>
      <c r="F10" s="8" t="s">
        <v>25</v>
      </c>
      <c r="G10" s="12">
        <v>2500</v>
      </c>
      <c r="H10" s="9" t="s">
        <v>21</v>
      </c>
      <c r="I10" s="2"/>
      <c r="J10" s="1"/>
    </row>
    <row r="11" spans="1:10" ht="13.5" customHeight="1">
      <c r="A11" s="105" t="s">
        <v>57</v>
      </c>
      <c r="B11" s="106"/>
      <c r="C11" s="106"/>
      <c r="D11" s="107"/>
      <c r="E11" s="6" t="s">
        <v>44</v>
      </c>
      <c r="F11" s="8" t="s">
        <v>23</v>
      </c>
      <c r="G11" s="12">
        <v>5000</v>
      </c>
      <c r="H11" s="9" t="s">
        <v>21</v>
      </c>
      <c r="I11" s="2"/>
      <c r="J11" s="1"/>
    </row>
    <row r="12" spans="1:10" ht="54" customHeight="1">
      <c r="A12" s="102" t="s">
        <v>49</v>
      </c>
      <c r="B12" s="108"/>
      <c r="C12" s="108"/>
      <c r="D12" s="109"/>
      <c r="E12" s="6" t="s">
        <v>59</v>
      </c>
      <c r="F12" s="8" t="s">
        <v>25</v>
      </c>
      <c r="G12" s="12">
        <v>2500</v>
      </c>
      <c r="H12" s="8" t="s">
        <v>37</v>
      </c>
      <c r="I12" s="2"/>
      <c r="J12" s="7" t="s">
        <v>29</v>
      </c>
    </row>
    <row r="13" spans="1:10" ht="13.5" customHeight="1">
      <c r="A13" s="84" t="s">
        <v>3</v>
      </c>
      <c r="B13" s="85"/>
      <c r="C13" s="85"/>
      <c r="D13" s="86"/>
      <c r="E13" s="6" t="s">
        <v>11</v>
      </c>
      <c r="F13" s="10" t="s">
        <v>28</v>
      </c>
      <c r="G13" s="13">
        <v>25000</v>
      </c>
      <c r="H13" s="8" t="s">
        <v>16</v>
      </c>
      <c r="I13" s="2"/>
      <c r="J13" s="1" t="s">
        <v>32</v>
      </c>
    </row>
    <row r="14" spans="1:10" ht="27" customHeight="1">
      <c r="A14" s="96" t="s">
        <v>18</v>
      </c>
      <c r="B14" s="84" t="s">
        <v>4</v>
      </c>
      <c r="C14" s="85"/>
      <c r="D14" s="86"/>
      <c r="E14" s="6" t="s">
        <v>60</v>
      </c>
      <c r="F14" s="87" t="s">
        <v>19</v>
      </c>
      <c r="G14" s="90">
        <v>50000</v>
      </c>
      <c r="H14" s="87" t="s">
        <v>20</v>
      </c>
      <c r="I14" s="2"/>
      <c r="J14" s="1"/>
    </row>
    <row r="15" spans="1:10" ht="48" customHeight="1">
      <c r="A15" s="97"/>
      <c r="B15" s="84" t="s">
        <v>5</v>
      </c>
      <c r="C15" s="85"/>
      <c r="D15" s="86"/>
      <c r="E15" s="6" t="s">
        <v>45</v>
      </c>
      <c r="F15" s="88"/>
      <c r="G15" s="91"/>
      <c r="H15" s="88"/>
      <c r="I15" s="2"/>
      <c r="J15" s="1"/>
    </row>
    <row r="16" spans="1:10" ht="27" customHeight="1">
      <c r="A16" s="98"/>
      <c r="B16" s="84" t="s">
        <v>6</v>
      </c>
      <c r="C16" s="85"/>
      <c r="D16" s="86"/>
      <c r="E16" s="6" t="s">
        <v>61</v>
      </c>
      <c r="F16" s="89"/>
      <c r="G16" s="92"/>
      <c r="H16" s="89"/>
      <c r="I16" s="2"/>
      <c r="J16" s="1"/>
    </row>
    <row r="17" spans="1:10" ht="27" customHeight="1">
      <c r="A17" s="93" t="s">
        <v>7</v>
      </c>
      <c r="B17" s="94"/>
      <c r="C17" s="94"/>
      <c r="D17" s="95"/>
      <c r="E17" s="6" t="s">
        <v>62</v>
      </c>
      <c r="F17" s="8" t="s">
        <v>2</v>
      </c>
      <c r="G17" s="12">
        <v>2500</v>
      </c>
      <c r="H17" s="8" t="s">
        <v>2</v>
      </c>
      <c r="I17" s="2"/>
      <c r="J17" s="1"/>
    </row>
    <row r="18" spans="1:10" ht="30">
      <c r="A18" s="84" t="s">
        <v>41</v>
      </c>
      <c r="B18" s="85"/>
      <c r="C18" s="85"/>
      <c r="D18" s="86"/>
      <c r="E18" s="6" t="s">
        <v>63</v>
      </c>
      <c r="F18" s="8" t="s">
        <v>42</v>
      </c>
      <c r="G18" s="8" t="s">
        <v>39</v>
      </c>
      <c r="H18" s="8"/>
      <c r="I18" s="2"/>
      <c r="J18" s="7" t="s">
        <v>12</v>
      </c>
    </row>
    <row r="19" spans="1:10" ht="59.25" customHeight="1">
      <c r="A19" s="84" t="s">
        <v>8</v>
      </c>
      <c r="B19" s="85"/>
      <c r="C19" s="85"/>
      <c r="D19" s="86"/>
      <c r="E19" s="6" t="s">
        <v>64</v>
      </c>
      <c r="F19" s="8" t="s">
        <v>40</v>
      </c>
      <c r="G19" s="12">
        <v>25000</v>
      </c>
      <c r="H19" s="8" t="s">
        <v>2</v>
      </c>
      <c r="I19" s="2"/>
      <c r="J19" s="7" t="s">
        <v>12</v>
      </c>
    </row>
  </sheetData>
  <sheetProtection sheet="1"/>
  <customSheetViews>
    <customSheetView guid="{998EAC90-AD16-42E1-BB7D-20C4B70F5B6F}" state="hidden">
      <selection activeCell="E19" sqref="E19"/>
      <pageMargins left="0.78700000000000003" right="0.78700000000000003" top="0.98399999999999999" bottom="0.98399999999999999" header="0.51200000000000001" footer="0.51200000000000001"/>
      <pageSetup paperSize="9" scale="60" orientation="landscape" r:id="rId1"/>
      <headerFooter alignWithMargins="0"/>
    </customSheetView>
  </customSheetViews>
  <mergeCells count="20">
    <mergeCell ref="A13:D13"/>
    <mergeCell ref="A4:D4"/>
    <mergeCell ref="A5:D5"/>
    <mergeCell ref="A6:D6"/>
    <mergeCell ref="A11:D11"/>
    <mergeCell ref="A12:D12"/>
    <mergeCell ref="A8:D8"/>
    <mergeCell ref="A7:D7"/>
    <mergeCell ref="A9:D9"/>
    <mergeCell ref="A10:D10"/>
    <mergeCell ref="A18:D18"/>
    <mergeCell ref="H14:H16"/>
    <mergeCell ref="F14:F16"/>
    <mergeCell ref="A19:D19"/>
    <mergeCell ref="G14:G16"/>
    <mergeCell ref="B16:D16"/>
    <mergeCell ref="A17:D17"/>
    <mergeCell ref="B14:D14"/>
    <mergeCell ref="B15:D15"/>
    <mergeCell ref="A14:A16"/>
  </mergeCells>
  <phoneticPr fontId="18"/>
  <pageMargins left="0.78700000000000003" right="0.78700000000000003" top="0.98399999999999999" bottom="0.98399999999999999" header="0.51200000000000001" footer="0.51200000000000001"/>
  <pageSetup paperSize="9" scale="60" orientation="landscape" r:id="rId2"/>
  <headerFooter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X26"/>
  <sheetViews>
    <sheetView workbookViewId="0">
      <selection activeCell="B3" sqref="B3:X3"/>
    </sheetView>
  </sheetViews>
  <sheetFormatPr baseColWidth="10" defaultColWidth="8.83203125" defaultRowHeight="14"/>
  <cols>
    <col min="1" max="1" width="3.6640625" customWidth="1"/>
    <col min="2" max="2" width="3.6640625" style="38" customWidth="1"/>
    <col min="3" max="24" width="3.6640625" customWidth="1"/>
  </cols>
  <sheetData>
    <row r="1" spans="2:24" ht="18" customHeight="1">
      <c r="C1" s="14"/>
      <c r="D1" s="14"/>
      <c r="E1" s="14"/>
    </row>
    <row r="2" spans="2:24" ht="18" customHeight="1">
      <c r="C2" s="14"/>
      <c r="D2" s="14"/>
      <c r="E2" s="14"/>
    </row>
    <row r="3" spans="2:24" ht="45.75" customHeight="1">
      <c r="B3" s="110" t="s">
        <v>96</v>
      </c>
      <c r="C3" s="110"/>
      <c r="D3" s="110"/>
      <c r="E3" s="110"/>
      <c r="F3" s="110"/>
      <c r="G3" s="110"/>
      <c r="H3" s="110"/>
      <c r="I3" s="110"/>
      <c r="J3" s="110"/>
      <c r="K3" s="110"/>
      <c r="L3" s="110"/>
      <c r="M3" s="110"/>
      <c r="N3" s="110"/>
      <c r="O3" s="110"/>
      <c r="P3" s="110"/>
      <c r="Q3" s="110"/>
      <c r="R3" s="110"/>
      <c r="S3" s="110"/>
      <c r="T3" s="110"/>
      <c r="U3" s="110"/>
      <c r="V3" s="110"/>
      <c r="W3" s="110"/>
      <c r="X3" s="110"/>
    </row>
    <row r="4" spans="2:24" ht="13.5" customHeight="1">
      <c r="C4" s="15"/>
      <c r="D4" s="16"/>
      <c r="E4" s="16"/>
      <c r="F4" s="16"/>
      <c r="G4" s="16"/>
      <c r="H4" s="16"/>
      <c r="I4" s="16"/>
      <c r="J4" s="16"/>
      <c r="K4" s="16"/>
      <c r="L4" s="16"/>
      <c r="M4" s="16"/>
      <c r="N4" s="16"/>
      <c r="O4" s="16"/>
      <c r="P4" s="16"/>
      <c r="Q4" s="16"/>
      <c r="R4" s="16"/>
      <c r="S4" s="16"/>
      <c r="T4" s="16"/>
      <c r="U4" s="16"/>
      <c r="V4" s="16"/>
      <c r="W4" s="16"/>
      <c r="X4" s="16"/>
    </row>
    <row r="5" spans="2:24" ht="13.5" customHeight="1"/>
    <row r="6" spans="2:24" ht="13.5" customHeight="1">
      <c r="B6" s="39">
        <v>1</v>
      </c>
      <c r="C6" s="81" t="s">
        <v>70</v>
      </c>
      <c r="D6" s="81"/>
      <c r="E6" s="81"/>
      <c r="F6" s="81"/>
      <c r="G6" s="81"/>
      <c r="H6" s="81"/>
      <c r="I6" s="81"/>
      <c r="J6" s="81"/>
      <c r="K6" s="81"/>
      <c r="L6" s="81"/>
      <c r="M6" s="81"/>
      <c r="N6" s="81"/>
      <c r="O6" s="81"/>
      <c r="P6" s="81"/>
      <c r="Q6" s="81"/>
      <c r="R6" s="81"/>
      <c r="S6" s="81"/>
      <c r="T6" s="81"/>
      <c r="U6" s="81"/>
      <c r="V6" s="81"/>
      <c r="W6" s="81"/>
    </row>
    <row r="7" spans="2:24" ht="13.5" customHeight="1">
      <c r="C7" s="80"/>
      <c r="D7" s="80"/>
      <c r="E7" s="80"/>
      <c r="F7" s="80"/>
      <c r="G7" s="80"/>
      <c r="H7" s="80"/>
      <c r="I7" s="80"/>
      <c r="J7" s="80"/>
      <c r="K7" s="80"/>
      <c r="L7" s="80"/>
      <c r="M7" s="80"/>
      <c r="N7" s="80"/>
      <c r="O7" s="80"/>
      <c r="P7" s="80"/>
      <c r="Q7" s="80"/>
      <c r="R7" s="80"/>
      <c r="S7" s="80"/>
      <c r="T7" s="80"/>
      <c r="U7" s="80"/>
      <c r="V7" s="80"/>
      <c r="W7" s="80"/>
    </row>
    <row r="8" spans="2:24" ht="55.5" customHeight="1">
      <c r="B8" s="39">
        <v>2</v>
      </c>
      <c r="C8" s="81" t="s">
        <v>120</v>
      </c>
      <c r="D8" s="81"/>
      <c r="E8" s="81"/>
      <c r="F8" s="81"/>
      <c r="G8" s="81"/>
      <c r="H8" s="81"/>
      <c r="I8" s="81"/>
      <c r="J8" s="81"/>
      <c r="K8" s="81"/>
      <c r="L8" s="81"/>
      <c r="M8" s="81"/>
      <c r="N8" s="81"/>
      <c r="O8" s="81"/>
      <c r="P8" s="81"/>
      <c r="Q8" s="81"/>
      <c r="R8" s="81"/>
      <c r="S8" s="81"/>
      <c r="T8" s="81"/>
      <c r="U8" s="81"/>
      <c r="V8" s="81"/>
      <c r="W8" s="81"/>
    </row>
    <row r="9" spans="2:24" ht="13.5" customHeight="1">
      <c r="C9" s="80"/>
      <c r="D9" s="80"/>
      <c r="E9" s="80"/>
      <c r="F9" s="80"/>
      <c r="G9" s="80"/>
      <c r="H9" s="80"/>
      <c r="I9" s="80"/>
      <c r="J9" s="80"/>
      <c r="K9" s="80"/>
      <c r="L9" s="80"/>
      <c r="M9" s="80"/>
      <c r="N9" s="80"/>
      <c r="O9" s="80"/>
      <c r="P9" s="80"/>
      <c r="Q9" s="80"/>
      <c r="R9" s="80"/>
      <c r="S9" s="80"/>
      <c r="T9" s="80"/>
      <c r="U9" s="80"/>
      <c r="V9" s="80"/>
      <c r="W9" s="80"/>
    </row>
    <row r="10" spans="2:24" ht="62.25" customHeight="1">
      <c r="B10" s="39">
        <v>3</v>
      </c>
      <c r="C10" s="81" t="s">
        <v>121</v>
      </c>
      <c r="D10" s="81"/>
      <c r="E10" s="81"/>
      <c r="F10" s="81"/>
      <c r="G10" s="81"/>
      <c r="H10" s="81"/>
      <c r="I10" s="81"/>
      <c r="J10" s="81"/>
      <c r="K10" s="81"/>
      <c r="L10" s="81"/>
      <c r="M10" s="81"/>
      <c r="N10" s="81"/>
      <c r="O10" s="81"/>
      <c r="P10" s="81"/>
      <c r="Q10" s="81"/>
      <c r="R10" s="81"/>
      <c r="S10" s="81"/>
      <c r="T10" s="81"/>
      <c r="U10" s="81"/>
      <c r="V10" s="81"/>
      <c r="W10" s="81"/>
    </row>
    <row r="11" spans="2:24" ht="12" customHeight="1">
      <c r="B11" s="39"/>
      <c r="C11" s="14"/>
      <c r="D11" s="83"/>
      <c r="E11" s="83"/>
      <c r="F11" s="83"/>
      <c r="G11" s="83"/>
      <c r="H11" s="83"/>
      <c r="I11" s="83"/>
      <c r="J11" s="83"/>
      <c r="K11" s="83"/>
      <c r="L11" s="83"/>
      <c r="M11" s="83"/>
      <c r="N11" s="83"/>
      <c r="O11" s="83"/>
      <c r="P11" s="83"/>
      <c r="Q11" s="83"/>
      <c r="R11" s="83"/>
      <c r="S11" s="83"/>
      <c r="T11" s="83"/>
      <c r="U11" s="83"/>
      <c r="V11" s="83"/>
      <c r="W11" s="14"/>
    </row>
    <row r="12" spans="2:24" ht="87" customHeight="1">
      <c r="B12" s="39"/>
      <c r="C12" s="14"/>
      <c r="D12" s="111" t="s">
        <v>138</v>
      </c>
      <c r="E12" s="111"/>
      <c r="F12" s="111"/>
      <c r="G12" s="111"/>
      <c r="H12" s="111"/>
      <c r="I12" s="111"/>
      <c r="J12" s="111"/>
      <c r="K12" s="111"/>
      <c r="L12" s="111"/>
      <c r="M12" s="111"/>
      <c r="N12" s="111"/>
      <c r="O12" s="111"/>
      <c r="P12" s="111"/>
      <c r="Q12" s="111"/>
      <c r="R12" s="111"/>
      <c r="S12" s="111"/>
      <c r="T12" s="111"/>
      <c r="U12" s="111"/>
      <c r="V12" s="111"/>
      <c r="W12" s="14"/>
    </row>
    <row r="13" spans="2:24" ht="13.5" customHeight="1">
      <c r="C13" s="80"/>
      <c r="D13" s="80"/>
      <c r="E13" s="80"/>
      <c r="F13" s="80"/>
      <c r="G13" s="80"/>
      <c r="H13" s="80"/>
      <c r="I13" s="80"/>
      <c r="J13" s="80"/>
      <c r="K13" s="80"/>
      <c r="L13" s="80"/>
      <c r="M13" s="80"/>
      <c r="N13" s="80"/>
      <c r="O13" s="80"/>
      <c r="P13" s="80"/>
      <c r="Q13" s="80"/>
      <c r="R13" s="80"/>
      <c r="S13" s="80"/>
      <c r="T13" s="80"/>
      <c r="U13" s="80"/>
      <c r="V13" s="80"/>
      <c r="W13" s="80"/>
    </row>
    <row r="14" spans="2:24" ht="35.25" customHeight="1">
      <c r="B14" s="39">
        <v>4</v>
      </c>
      <c r="C14" s="81" t="s">
        <v>71</v>
      </c>
      <c r="D14" s="81"/>
      <c r="E14" s="81"/>
      <c r="F14" s="81"/>
      <c r="G14" s="81"/>
      <c r="H14" s="81"/>
      <c r="I14" s="81"/>
      <c r="J14" s="81"/>
      <c r="K14" s="81"/>
      <c r="L14" s="81"/>
      <c r="M14" s="81"/>
      <c r="N14" s="81"/>
      <c r="O14" s="81"/>
      <c r="P14" s="81"/>
      <c r="Q14" s="81"/>
      <c r="R14" s="81"/>
      <c r="S14" s="81"/>
      <c r="T14" s="81"/>
      <c r="U14" s="81"/>
      <c r="V14" s="81"/>
      <c r="W14" s="81"/>
    </row>
    <row r="15" spans="2:24" ht="12" customHeight="1">
      <c r="B15" s="39"/>
      <c r="C15" s="14"/>
      <c r="D15" s="83"/>
      <c r="E15" s="83"/>
      <c r="F15" s="83"/>
      <c r="G15" s="83"/>
      <c r="H15" s="83"/>
      <c r="I15" s="83"/>
      <c r="J15" s="83"/>
      <c r="K15" s="83"/>
      <c r="L15" s="83"/>
      <c r="M15" s="83"/>
      <c r="N15" s="83"/>
      <c r="O15" s="83"/>
      <c r="P15" s="83"/>
      <c r="Q15" s="83"/>
      <c r="R15" s="83"/>
      <c r="S15" s="83"/>
      <c r="T15" s="83"/>
      <c r="U15" s="83"/>
      <c r="V15" s="83"/>
      <c r="W15" s="14"/>
    </row>
    <row r="16" spans="2:24" ht="47.25" customHeight="1">
      <c r="B16" s="39"/>
      <c r="C16" s="14"/>
      <c r="D16" s="111" t="s">
        <v>139</v>
      </c>
      <c r="E16" s="111"/>
      <c r="F16" s="111"/>
      <c r="G16" s="111"/>
      <c r="H16" s="111"/>
      <c r="I16" s="111"/>
      <c r="J16" s="111"/>
      <c r="K16" s="111"/>
      <c r="L16" s="111"/>
      <c r="M16" s="111"/>
      <c r="N16" s="111"/>
      <c r="O16" s="111"/>
      <c r="P16" s="111"/>
      <c r="Q16" s="111"/>
      <c r="R16" s="111"/>
      <c r="S16" s="111"/>
      <c r="T16" s="111"/>
      <c r="U16" s="111"/>
      <c r="V16" s="111"/>
      <c r="W16" s="14"/>
    </row>
    <row r="17" spans="2:23" ht="13.5" customHeight="1">
      <c r="C17" s="80"/>
      <c r="D17" s="80"/>
      <c r="E17" s="80"/>
      <c r="F17" s="80"/>
      <c r="G17" s="80"/>
      <c r="H17" s="80"/>
      <c r="I17" s="80"/>
      <c r="J17" s="80"/>
      <c r="K17" s="80"/>
      <c r="L17" s="80"/>
      <c r="M17" s="80"/>
      <c r="N17" s="80"/>
      <c r="O17" s="80"/>
      <c r="P17" s="80"/>
      <c r="Q17" s="80"/>
      <c r="R17" s="80"/>
      <c r="S17" s="80"/>
      <c r="T17" s="80"/>
      <c r="U17" s="80"/>
      <c r="V17" s="80"/>
      <c r="W17" s="80"/>
    </row>
    <row r="18" spans="2:23" ht="13.5" customHeight="1">
      <c r="B18" s="39">
        <v>5</v>
      </c>
      <c r="C18" s="80" t="s">
        <v>72</v>
      </c>
      <c r="D18" s="80"/>
      <c r="E18" s="80"/>
      <c r="F18" s="80"/>
      <c r="G18" s="80"/>
      <c r="H18" s="80"/>
      <c r="I18" s="80"/>
      <c r="J18" s="80"/>
      <c r="K18" s="80"/>
      <c r="L18" s="80"/>
      <c r="M18" s="80"/>
      <c r="N18" s="80"/>
      <c r="O18" s="80"/>
      <c r="P18" s="80"/>
      <c r="Q18" s="80"/>
      <c r="R18" s="80"/>
      <c r="S18" s="80"/>
      <c r="T18" s="80"/>
      <c r="U18" s="80"/>
      <c r="V18" s="80"/>
      <c r="W18" s="80"/>
    </row>
    <row r="19" spans="2:23" ht="13.5" customHeight="1">
      <c r="C19" t="s">
        <v>67</v>
      </c>
      <c r="D19" s="80" t="s">
        <v>119</v>
      </c>
      <c r="E19" s="80"/>
      <c r="F19" s="80"/>
      <c r="G19" s="80"/>
      <c r="H19" s="80"/>
      <c r="I19" s="80"/>
      <c r="J19" s="80"/>
      <c r="K19" s="80"/>
      <c r="L19" s="80"/>
      <c r="M19" s="80"/>
      <c r="N19" s="80"/>
      <c r="O19" s="80"/>
      <c r="P19" s="80"/>
      <c r="Q19" s="80"/>
      <c r="R19" s="80"/>
      <c r="S19" s="80"/>
      <c r="T19" s="80"/>
      <c r="U19" s="80"/>
      <c r="V19" s="80"/>
      <c r="W19" s="80"/>
    </row>
    <row r="20" spans="2:23" ht="13.5" customHeight="1">
      <c r="D20" s="80" t="s">
        <v>68</v>
      </c>
      <c r="E20" s="80"/>
      <c r="F20" s="80"/>
      <c r="G20" s="80"/>
      <c r="H20" s="80"/>
      <c r="I20" s="80"/>
      <c r="J20" s="80"/>
      <c r="K20" s="80"/>
      <c r="L20" s="80"/>
      <c r="M20" s="80"/>
      <c r="N20" s="80"/>
      <c r="O20" s="80"/>
      <c r="P20" s="80"/>
      <c r="Q20" s="80"/>
      <c r="R20" s="80"/>
      <c r="S20" s="80"/>
      <c r="T20" s="80"/>
      <c r="U20" s="80"/>
      <c r="V20" s="80"/>
      <c r="W20" s="80"/>
    </row>
    <row r="21" spans="2:23" ht="13.5" customHeight="1"/>
    <row r="22" spans="2:23" ht="13.5" customHeight="1">
      <c r="B22" s="38">
        <v>6</v>
      </c>
      <c r="C22" s="112" t="s">
        <v>118</v>
      </c>
      <c r="D22" s="112"/>
      <c r="E22" s="112"/>
      <c r="F22" s="112"/>
      <c r="G22" s="112"/>
      <c r="H22" s="112"/>
      <c r="I22" s="112"/>
      <c r="J22" s="112"/>
      <c r="K22" s="112"/>
      <c r="L22" s="112"/>
      <c r="M22" s="112"/>
      <c r="N22" s="112"/>
      <c r="O22" s="112"/>
      <c r="P22" s="112"/>
      <c r="Q22" s="112"/>
      <c r="R22" s="112"/>
      <c r="S22" s="112"/>
      <c r="T22" s="112"/>
      <c r="U22" s="112"/>
      <c r="V22" s="112"/>
      <c r="W22" s="112"/>
    </row>
    <row r="23" spans="2:23" ht="13.5" customHeight="1">
      <c r="D23" s="80" t="s">
        <v>148</v>
      </c>
      <c r="E23" s="80"/>
      <c r="F23" s="80"/>
      <c r="G23" s="80"/>
      <c r="H23" s="80"/>
      <c r="I23" s="80"/>
      <c r="J23" s="80"/>
      <c r="K23" s="80"/>
      <c r="L23" s="80"/>
      <c r="M23" s="80"/>
      <c r="N23" s="80"/>
      <c r="O23" s="80"/>
      <c r="P23" s="80"/>
      <c r="Q23" s="80"/>
      <c r="R23" s="80"/>
      <c r="S23" s="80"/>
      <c r="T23" s="80"/>
      <c r="U23" s="80"/>
      <c r="V23" s="80"/>
      <c r="W23" s="80"/>
    </row>
    <row r="24" spans="2:23" ht="13.5" customHeight="1">
      <c r="D24" s="80" t="s">
        <v>122</v>
      </c>
      <c r="E24" s="80"/>
      <c r="F24" s="80"/>
      <c r="G24" s="80"/>
      <c r="H24" s="80"/>
      <c r="I24" s="80"/>
      <c r="J24" s="80"/>
      <c r="K24" s="80"/>
      <c r="L24" s="80"/>
      <c r="M24" s="80"/>
      <c r="N24" s="80"/>
      <c r="O24" s="80"/>
      <c r="P24" s="80"/>
      <c r="Q24" s="80"/>
      <c r="R24" s="80"/>
      <c r="S24" s="80"/>
      <c r="T24" s="80"/>
      <c r="U24" s="80"/>
      <c r="V24" s="80"/>
      <c r="W24" s="80"/>
    </row>
    <row r="25" spans="2:23" ht="13.5" customHeight="1">
      <c r="D25" s="80" t="s">
        <v>137</v>
      </c>
      <c r="E25" s="80"/>
      <c r="F25" s="80"/>
      <c r="G25" s="80"/>
      <c r="H25" s="80"/>
      <c r="I25" s="80"/>
      <c r="J25" s="80"/>
      <c r="K25" s="80"/>
      <c r="L25" s="80"/>
      <c r="M25" s="80"/>
      <c r="N25" s="80"/>
      <c r="O25" s="80"/>
      <c r="P25" s="80"/>
      <c r="Q25" s="80"/>
      <c r="R25" s="80"/>
      <c r="S25" s="80"/>
      <c r="T25" s="80"/>
      <c r="U25" s="80"/>
      <c r="V25" s="80"/>
      <c r="W25" s="80"/>
    </row>
    <row r="26" spans="2:23">
      <c r="D26" s="80" t="s">
        <v>68</v>
      </c>
      <c r="E26" s="80"/>
      <c r="F26" s="80"/>
      <c r="G26" s="80"/>
      <c r="H26" s="80"/>
      <c r="I26" s="80"/>
      <c r="J26" s="80"/>
      <c r="K26" s="80"/>
      <c r="L26" s="80"/>
      <c r="M26" s="80"/>
      <c r="N26" s="80"/>
      <c r="O26" s="80"/>
      <c r="P26" s="80"/>
      <c r="Q26" s="80"/>
      <c r="R26" s="80"/>
      <c r="S26" s="80"/>
      <c r="T26" s="80"/>
      <c r="U26" s="80"/>
      <c r="V26" s="80"/>
      <c r="W26" s="80"/>
    </row>
  </sheetData>
  <sheetProtection sheet="1" objects="1" scenarios="1"/>
  <mergeCells count="21">
    <mergeCell ref="D26:W26"/>
    <mergeCell ref="C22:W22"/>
    <mergeCell ref="D23:W23"/>
    <mergeCell ref="D24:W24"/>
    <mergeCell ref="D25:W25"/>
    <mergeCell ref="D19:W19"/>
    <mergeCell ref="D20:W20"/>
    <mergeCell ref="B3:X3"/>
    <mergeCell ref="C14:W14"/>
    <mergeCell ref="D12:V12"/>
    <mergeCell ref="D11:V11"/>
    <mergeCell ref="D15:V15"/>
    <mergeCell ref="D16:V16"/>
    <mergeCell ref="C6:W6"/>
    <mergeCell ref="C7:W7"/>
    <mergeCell ref="C17:W17"/>
    <mergeCell ref="C18:W18"/>
    <mergeCell ref="C8:W8"/>
    <mergeCell ref="C9:W9"/>
    <mergeCell ref="C10:W10"/>
    <mergeCell ref="C13:W13"/>
  </mergeCells>
  <phoneticPr fontId="1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記入シート</vt:lpstr>
      <vt:lpstr>アカウント申請書について</vt:lpstr>
      <vt:lpstr>技術支援サービス</vt:lpstr>
      <vt:lpstr>外国の方が当センターを利用される場合の手続きについて</vt:lpstr>
      <vt:lpstr>記入シート!Print_Area</vt:lpstr>
      <vt:lpstr>技術支援サービス!Print_Area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hgc</dc:creator>
  <cp:lastModifiedBy>Microsoft Office ユーザー</cp:lastModifiedBy>
  <cp:lastPrinted>2019-11-29T03:09:35Z</cp:lastPrinted>
  <dcterms:created xsi:type="dcterms:W3CDTF">2010-10-29T06:44:08Z</dcterms:created>
  <dcterms:modified xsi:type="dcterms:W3CDTF">2020-08-21T07:54:10Z</dcterms:modified>
</cp:coreProperties>
</file>